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4785" windowHeight="1080" activeTab="3"/>
  </bookViews>
  <sheets>
    <sheet name="ANSWER" sheetId="1" r:id="rId1"/>
    <sheet name="POINT" sheetId="2" r:id="rId2"/>
    <sheet name="DATA" sheetId="3" r:id="rId3"/>
    <sheet name="OUTPUT" sheetId="4" r:id="rId4"/>
  </sheets>
  <definedNames>
    <definedName name="_xlnm.Print_Area" localSheetId="3">'OUTPUT'!$A$4:$AX$80</definedName>
  </definedNames>
  <calcPr fullCalcOnLoad="1"/>
</workbook>
</file>

<file path=xl/sharedStrings.xml><?xml version="1.0" encoding="utf-8"?>
<sst xmlns="http://schemas.openxmlformats.org/spreadsheetml/2006/main" count="108" uniqueCount="81">
  <si>
    <t>行動力</t>
  </si>
  <si>
    <t>決断性</t>
  </si>
  <si>
    <t>自己主張性</t>
  </si>
  <si>
    <t>他者観察</t>
  </si>
  <si>
    <t>他者貢献</t>
  </si>
  <si>
    <t>状況判断</t>
  </si>
  <si>
    <t>対人構築力</t>
  </si>
  <si>
    <t>柔軟性</t>
  </si>
  <si>
    <t>集中力</t>
  </si>
  <si>
    <t>計画性</t>
  </si>
  <si>
    <t>安定性</t>
  </si>
  <si>
    <t>対人柔軟性</t>
  </si>
  <si>
    <t>他者共感</t>
  </si>
  <si>
    <t>自律性</t>
  </si>
  <si>
    <t>当事者意識</t>
  </si>
  <si>
    <t>対人関係性</t>
  </si>
  <si>
    <t>楽観性＆特性不安</t>
  </si>
  <si>
    <t>Category</t>
  </si>
  <si>
    <t>ID</t>
  </si>
  <si>
    <t>A_number</t>
  </si>
  <si>
    <t>Q_number</t>
  </si>
  <si>
    <t>オープンネス</t>
  </si>
  <si>
    <t>ノンバーバルスキル</t>
  </si>
  <si>
    <t>氏名</t>
  </si>
  <si>
    <t>クラス</t>
  </si>
  <si>
    <t>受検日</t>
  </si>
  <si>
    <t>ID</t>
  </si>
  <si>
    <t>クラス</t>
  </si>
  <si>
    <r>
      <t>　ジコタン</t>
    </r>
    <r>
      <rPr>
        <b/>
        <sz val="22"/>
        <color indexed="55"/>
        <rFont val="HG丸ｺﾞｼｯｸM-PRO"/>
        <family val="3"/>
      </rPr>
      <t>　自己分析シート</t>
    </r>
  </si>
  <si>
    <t>氏名</t>
  </si>
  <si>
    <t>当事者意識</t>
  </si>
  <si>
    <t>決断性</t>
  </si>
  <si>
    <t>自己主張性</t>
  </si>
  <si>
    <t>他者観察</t>
  </si>
  <si>
    <t>他者貢献</t>
  </si>
  <si>
    <t>状況判断</t>
  </si>
  <si>
    <t>計画性</t>
  </si>
  <si>
    <t>安定性</t>
  </si>
  <si>
    <t>自律性</t>
  </si>
  <si>
    <t>対人関係性</t>
  </si>
  <si>
    <t>対人柔軟性</t>
  </si>
  <si>
    <t>他者共感</t>
  </si>
  <si>
    <t>楽観性/特性不安</t>
  </si>
  <si>
    <t>ホスピタリティ</t>
  </si>
  <si>
    <t>（得点）</t>
  </si>
  <si>
    <t xml:space="preserve">周囲の指示や自分の考えに対して行動に移せる力
</t>
  </si>
  <si>
    <t xml:space="preserve">他者を思いやり、他者を助けようとする行動の力
</t>
  </si>
  <si>
    <t>目的の作業に意識を集中し、作業結果を出そうとする力</t>
  </si>
  <si>
    <t xml:space="preserve">人と関わり接していこうとする行動力。会話をする力とは異なる。
</t>
  </si>
  <si>
    <t xml:space="preserve">他者の意見・考え方に対して受容し、活かす力
</t>
  </si>
  <si>
    <t xml:space="preserve"> 行動力</t>
  </si>
  <si>
    <t xml:space="preserve"> ホスピタリティ</t>
  </si>
  <si>
    <t xml:space="preserve"> 集中力</t>
  </si>
  <si>
    <t xml:space="preserve"> 対人構築力</t>
  </si>
  <si>
    <t xml:space="preserve"> 柔軟性</t>
  </si>
  <si>
    <t xml:space="preserve"> 楽観性/特性不安</t>
  </si>
  <si>
    <t xml:space="preserve"> 他者共感</t>
  </si>
  <si>
    <t xml:space="preserve"> 対人柔軟性</t>
  </si>
  <si>
    <t xml:space="preserve"> ノンバーバルスキル</t>
  </si>
  <si>
    <t xml:space="preserve"> オープンネス</t>
  </si>
  <si>
    <t xml:space="preserve"> 対人関係性</t>
  </si>
  <si>
    <t xml:space="preserve"> 自律性</t>
  </si>
  <si>
    <t xml:space="preserve"> 安定性</t>
  </si>
  <si>
    <t xml:space="preserve"> 計画性</t>
  </si>
  <si>
    <t xml:space="preserve"> 状況判断</t>
  </si>
  <si>
    <t xml:space="preserve"> 他者貢献</t>
  </si>
  <si>
    <t xml:space="preserve"> 他者観察</t>
  </si>
  <si>
    <t xml:space="preserve"> 自己主張性</t>
  </si>
  <si>
    <t xml:space="preserve"> 決断性</t>
  </si>
  <si>
    <t xml:space="preserve"> 当事者意識</t>
  </si>
  <si>
    <r>
      <t>「</t>
    </r>
    <r>
      <rPr>
        <b/>
        <sz val="16"/>
        <color indexed="23"/>
        <rFont val="HGS創英角ﾎﾟｯﾌﾟ体"/>
        <family val="3"/>
      </rPr>
      <t>ジコタン</t>
    </r>
    <r>
      <rPr>
        <b/>
        <sz val="12"/>
        <color indexed="23"/>
        <rFont val="HG丸ｺﾞｼｯｸM-PRO"/>
        <family val="3"/>
      </rPr>
      <t>」について</t>
    </r>
  </si>
  <si>
    <t>データ選択:</t>
  </si>
  <si>
    <t>(計算用)</t>
  </si>
  <si>
    <t>合計→</t>
  </si>
  <si>
    <t>選択</t>
  </si>
  <si>
    <t>質問No.</t>
  </si>
  <si>
    <t>（計算用）</t>
  </si>
  <si>
    <t>例１</t>
  </si>
  <si>
    <t>例２</t>
  </si>
  <si>
    <t>例１－１</t>
  </si>
  <si>
    <t>例２－２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</si>
</sst>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36"/>
      <color indexed="55"/>
      <name val="HGS創英角ﾎﾟｯﾌﾟ体"/>
      <family val="3"/>
    </font>
    <font>
      <b/>
      <sz val="36"/>
      <color indexed="55"/>
      <name val="ＭＳ Ｐゴシック"/>
      <family val="3"/>
    </font>
    <font>
      <b/>
      <sz val="22"/>
      <color indexed="55"/>
      <name val="HG丸ｺﾞｼｯｸM-PRO"/>
      <family val="3"/>
    </font>
    <font>
      <b/>
      <sz val="20"/>
      <color indexed="23"/>
      <name val="Verdana"/>
      <family val="2"/>
    </font>
    <font>
      <b/>
      <sz val="12"/>
      <color indexed="23"/>
      <name val="HG丸ｺﾞｼｯｸM-PRO"/>
      <family val="3"/>
    </font>
    <font>
      <sz val="11"/>
      <color indexed="63"/>
      <name val="ＭＳ Ｐゴシック"/>
      <family val="3"/>
    </font>
    <font>
      <sz val="9"/>
      <color indexed="63"/>
      <name val="ＭＳ Ｐゴシック"/>
      <family val="3"/>
    </font>
    <font>
      <b/>
      <sz val="16"/>
      <color indexed="23"/>
      <name val="Verdana"/>
      <family val="2"/>
    </font>
    <font>
      <b/>
      <sz val="16"/>
      <color indexed="23"/>
      <name val="HGS創英角ﾎﾟｯﾌﾟ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.75"/>
      <color indexed="8"/>
      <name val="ＭＳ Ｐゴシック"/>
      <family val="3"/>
    </font>
    <font>
      <sz val="8"/>
      <color indexed="63"/>
      <name val="ＭＳ Ｐゴシック"/>
      <family val="3"/>
    </font>
    <font>
      <sz val="5.25"/>
      <color indexed="55"/>
      <name val="ＭＳ Ｐゴシック"/>
      <family val="3"/>
    </font>
    <font>
      <sz val="2.75"/>
      <color indexed="8"/>
      <name val="ＭＳ Ｐゴシック"/>
      <family val="3"/>
    </font>
    <font>
      <b/>
      <sz val="11"/>
      <color indexed="23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hair">
        <color indexed="22"/>
      </right>
      <top style="thin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thin">
        <color indexed="22"/>
      </top>
      <bottom style="hair">
        <color indexed="22"/>
      </bottom>
    </border>
    <border>
      <left style="thin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thin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>
        <color indexed="22"/>
      </right>
      <top style="hair">
        <color indexed="22"/>
      </top>
      <bottom style="thin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thin">
        <color indexed="22"/>
      </top>
      <bottom style="hair">
        <color indexed="22"/>
      </bottom>
    </border>
    <border>
      <left style="thin">
        <color indexed="22"/>
      </left>
      <right style="hair">
        <color indexed="22"/>
      </right>
      <top style="hair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34" borderId="27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176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177" fontId="0" fillId="0" borderId="11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right" vertical="center" shrinkToFit="1"/>
    </xf>
    <xf numFmtId="0" fontId="0" fillId="0" borderId="27" xfId="0" applyBorder="1" applyAlignment="1">
      <alignment horizontal="right" vertical="center" shrinkToFit="1"/>
    </xf>
    <xf numFmtId="0" fontId="0" fillId="0" borderId="28" xfId="0" applyBorder="1" applyAlignment="1">
      <alignment horizontal="right" vertical="center" shrinkToFit="1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37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38" xfId="0" applyFont="1" applyBorder="1" applyAlignment="1">
      <alignment vertical="top"/>
    </xf>
    <xf numFmtId="0" fontId="8" fillId="0" borderId="37" xfId="0" applyFont="1" applyBorder="1" applyAlignment="1">
      <alignment vertical="top"/>
    </xf>
    <xf numFmtId="0" fontId="8" fillId="0" borderId="39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0" fontId="8" fillId="0" borderId="41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38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8" fillId="0" borderId="42" xfId="0" applyFont="1" applyBorder="1" applyAlignment="1">
      <alignment vertical="top"/>
    </xf>
    <xf numFmtId="0" fontId="8" fillId="0" borderId="43" xfId="0" applyFont="1" applyBorder="1" applyAlignment="1">
      <alignment vertical="top"/>
    </xf>
    <xf numFmtId="0" fontId="8" fillId="0" borderId="44" xfId="0" applyFont="1" applyBorder="1" applyAlignment="1">
      <alignment vertical="top"/>
    </xf>
    <xf numFmtId="0" fontId="7" fillId="0" borderId="31" xfId="0" applyFont="1" applyBorder="1" applyAlignment="1">
      <alignment vertical="center" wrapText="1"/>
    </xf>
    <xf numFmtId="177" fontId="10" fillId="0" borderId="32" xfId="0" applyNumberFormat="1" applyFont="1" applyBorder="1" applyAlignment="1">
      <alignment horizontal="center" vertical="center"/>
    </xf>
    <xf numFmtId="177" fontId="10" fillId="0" borderId="45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178" fontId="6" fillId="0" borderId="32" xfId="0" applyNumberFormat="1" applyFont="1" applyBorder="1" applyAlignment="1">
      <alignment horizontal="center" vertical="center"/>
    </xf>
    <xf numFmtId="178" fontId="6" fillId="0" borderId="34" xfId="0" applyNumberFormat="1" applyFont="1" applyBorder="1" applyAlignment="1">
      <alignment horizontal="center" vertical="center"/>
    </xf>
    <xf numFmtId="178" fontId="6" fillId="0" borderId="45" xfId="0" applyNumberFormat="1" applyFont="1" applyBorder="1" applyAlignment="1">
      <alignment horizontal="center" vertical="center"/>
    </xf>
    <xf numFmtId="178" fontId="6" fillId="0" borderId="48" xfId="0" applyNumberFormat="1" applyFont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9" xfId="0" applyFont="1" applyBorder="1" applyAlignment="1">
      <alignment/>
    </xf>
    <xf numFmtId="0" fontId="8" fillId="0" borderId="46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7" fillId="0" borderId="50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176" fontId="0" fillId="0" borderId="32" xfId="0" applyNumberFormat="1" applyBorder="1" applyAlignment="1">
      <alignment horizontal="left" vertical="center"/>
    </xf>
    <xf numFmtId="176" fontId="0" fillId="0" borderId="46" xfId="0" applyNumberFormat="1" applyBorder="1" applyAlignment="1">
      <alignment horizontal="left" vertical="center"/>
    </xf>
    <xf numFmtId="176" fontId="0" fillId="0" borderId="45" xfId="0" applyNumberFormat="1" applyBorder="1" applyAlignment="1">
      <alignment horizontal="left" vertical="center"/>
    </xf>
    <xf numFmtId="176" fontId="0" fillId="0" borderId="47" xfId="0" applyNumberForma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75"/>
          <c:y val="0.13"/>
          <c:w val="0.64275"/>
          <c:h val="0.85125"/>
        </c:manualLayout>
      </c:layout>
      <c:radarChart>
        <c:radarStyle val="filled"/>
        <c:varyColors val="0"/>
        <c:ser>
          <c:idx val="0"/>
          <c:order val="0"/>
          <c:spPr>
            <a:pattFill prst="smGrid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DATA!$B$12:$B$16</c:f>
              <c:strCache>
                <c:ptCount val="5"/>
                <c:pt idx="0">
                  <c:v>ホスピタリティ</c:v>
                </c:pt>
                <c:pt idx="1">
                  <c:v>集中力</c:v>
                </c:pt>
                <c:pt idx="2">
                  <c:v>対人構築力</c:v>
                </c:pt>
                <c:pt idx="3">
                  <c:v>柔軟性</c:v>
                </c:pt>
                <c:pt idx="4">
                  <c:v>行動力</c:v>
                </c:pt>
              </c:strCache>
            </c:strRef>
          </c:cat>
          <c:val>
            <c:numRef>
              <c:f>DATA!$C$12:$C$16</c:f>
              <c:numCache>
                <c:ptCount val="5"/>
                <c:pt idx="0">
                  <c:v>56</c:v>
                </c:pt>
                <c:pt idx="1">
                  <c:v>44.8</c:v>
                </c:pt>
                <c:pt idx="2">
                  <c:v>62.4</c:v>
                </c:pt>
                <c:pt idx="3">
                  <c:v>51.2</c:v>
                </c:pt>
                <c:pt idx="4">
                  <c:v>68.8</c:v>
                </c:pt>
              </c:numCache>
            </c:numRef>
          </c:val>
        </c:ser>
        <c:axId val="16407825"/>
        <c:axId val="13452698"/>
      </c:radarChart>
      <c:catAx>
        <c:axId val="1640782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52698"/>
        <c:crosses val="autoZero"/>
        <c:auto val="0"/>
        <c:lblOffset val="100"/>
        <c:tickLblSkip val="1"/>
        <c:noMultiLvlLbl val="0"/>
      </c:catAx>
      <c:valAx>
        <c:axId val="13452698"/>
        <c:scaling>
          <c:orientation val="minMax"/>
          <c:max val="80"/>
          <c:min val="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ysDot"/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0782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OUTPUT!$AE$55</c:f>
              <c:numCache/>
            </c:numRef>
          </c:val>
        </c:ser>
        <c:gapWidth val="0"/>
        <c:axId val="57956795"/>
        <c:axId val="51849108"/>
      </c:barChart>
      <c:catAx>
        <c:axId val="57956795"/>
        <c:scaling>
          <c:orientation val="minMax"/>
        </c:scaling>
        <c:axPos val="l"/>
        <c:delete val="1"/>
        <c:majorTickMark val="out"/>
        <c:minorTickMark val="none"/>
        <c:tickLblPos val="nextTo"/>
        <c:crossAx val="51849108"/>
        <c:crosses val="autoZero"/>
        <c:auto val="1"/>
        <c:lblOffset val="100"/>
        <c:tickLblSkip val="1"/>
        <c:noMultiLvlLbl val="0"/>
      </c:catAx>
      <c:valAx>
        <c:axId val="51849108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5795679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OUTPUT!$AE$58</c:f>
              <c:numCache/>
            </c:numRef>
          </c:val>
        </c:ser>
        <c:gapWidth val="0"/>
        <c:axId val="63988789"/>
        <c:axId val="39028190"/>
      </c:barChart>
      <c:catAx>
        <c:axId val="63988789"/>
        <c:scaling>
          <c:orientation val="minMax"/>
        </c:scaling>
        <c:axPos val="l"/>
        <c:delete val="1"/>
        <c:majorTickMark val="out"/>
        <c:minorTickMark val="none"/>
        <c:tickLblPos val="nextTo"/>
        <c:crossAx val="39028190"/>
        <c:crosses val="autoZero"/>
        <c:auto val="1"/>
        <c:lblOffset val="100"/>
        <c:tickLblSkip val="1"/>
        <c:noMultiLvlLbl val="0"/>
      </c:catAx>
      <c:valAx>
        <c:axId val="39028190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6398878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OUTPUT!$AE$61</c:f>
              <c:numCache/>
            </c:numRef>
          </c:val>
        </c:ser>
        <c:gapWidth val="0"/>
        <c:axId val="15709391"/>
        <c:axId val="7166792"/>
      </c:barChart>
      <c:catAx>
        <c:axId val="15709391"/>
        <c:scaling>
          <c:orientation val="minMax"/>
        </c:scaling>
        <c:axPos val="l"/>
        <c:delete val="1"/>
        <c:majorTickMark val="out"/>
        <c:minorTickMark val="none"/>
        <c:tickLblPos val="nextTo"/>
        <c:crossAx val="7166792"/>
        <c:crosses val="autoZero"/>
        <c:auto val="1"/>
        <c:lblOffset val="100"/>
        <c:tickLblSkip val="1"/>
        <c:noMultiLvlLbl val="0"/>
      </c:catAx>
      <c:valAx>
        <c:axId val="7166792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15709391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OUTPUT!$AE$64</c:f>
              <c:numCache/>
            </c:numRef>
          </c:val>
        </c:ser>
        <c:gapWidth val="0"/>
        <c:axId val="64501129"/>
        <c:axId val="43639250"/>
      </c:barChart>
      <c:catAx>
        <c:axId val="64501129"/>
        <c:scaling>
          <c:orientation val="minMax"/>
        </c:scaling>
        <c:axPos val="l"/>
        <c:delete val="1"/>
        <c:majorTickMark val="out"/>
        <c:minorTickMark val="none"/>
        <c:tickLblPos val="nextTo"/>
        <c:crossAx val="43639250"/>
        <c:crosses val="autoZero"/>
        <c:auto val="1"/>
        <c:lblOffset val="100"/>
        <c:tickLblSkip val="1"/>
        <c:noMultiLvlLbl val="0"/>
      </c:catAx>
      <c:valAx>
        <c:axId val="43639250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6450112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OUTPUT!$AE$67</c:f>
              <c:numCache/>
            </c:numRef>
          </c:val>
        </c:ser>
        <c:gapWidth val="0"/>
        <c:axId val="57208931"/>
        <c:axId val="45118332"/>
      </c:barChart>
      <c:catAx>
        <c:axId val="57208931"/>
        <c:scaling>
          <c:orientation val="minMax"/>
        </c:scaling>
        <c:axPos val="l"/>
        <c:delete val="1"/>
        <c:majorTickMark val="out"/>
        <c:minorTickMark val="none"/>
        <c:tickLblPos val="nextTo"/>
        <c:crossAx val="45118332"/>
        <c:crosses val="autoZero"/>
        <c:auto val="1"/>
        <c:lblOffset val="100"/>
        <c:tickLblSkip val="1"/>
        <c:noMultiLvlLbl val="0"/>
      </c:catAx>
      <c:valAx>
        <c:axId val="45118332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57208931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OUTPUT!$AE$70</c:f>
              <c:numCache/>
            </c:numRef>
          </c:val>
        </c:ser>
        <c:gapWidth val="0"/>
        <c:axId val="3411805"/>
        <c:axId val="30706246"/>
      </c:barChart>
      <c:catAx>
        <c:axId val="3411805"/>
        <c:scaling>
          <c:orientation val="minMax"/>
        </c:scaling>
        <c:axPos val="l"/>
        <c:delete val="1"/>
        <c:majorTickMark val="out"/>
        <c:minorTickMark val="none"/>
        <c:tickLblPos val="nextTo"/>
        <c:crossAx val="30706246"/>
        <c:crosses val="autoZero"/>
        <c:auto val="1"/>
        <c:lblOffset val="100"/>
        <c:tickLblSkip val="1"/>
        <c:noMultiLvlLbl val="0"/>
      </c:catAx>
      <c:valAx>
        <c:axId val="30706246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341180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OUTPUT!$AE$73</c:f>
              <c:numCache/>
            </c:numRef>
          </c:val>
        </c:ser>
        <c:gapWidth val="0"/>
        <c:axId val="7920759"/>
        <c:axId val="4177968"/>
      </c:barChart>
      <c:catAx>
        <c:axId val="7920759"/>
        <c:scaling>
          <c:orientation val="minMax"/>
        </c:scaling>
        <c:axPos val="l"/>
        <c:delete val="1"/>
        <c:majorTickMark val="out"/>
        <c:minorTickMark val="none"/>
        <c:tickLblPos val="nextTo"/>
        <c:crossAx val="4177968"/>
        <c:crosses val="autoZero"/>
        <c:auto val="1"/>
        <c:lblOffset val="100"/>
        <c:tickLblSkip val="1"/>
        <c:noMultiLvlLbl val="0"/>
      </c:catAx>
      <c:valAx>
        <c:axId val="4177968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792075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OUTPUT!$AE$31</c:f>
              <c:numCache/>
            </c:numRef>
          </c:val>
        </c:ser>
        <c:gapWidth val="0"/>
        <c:axId val="53965419"/>
        <c:axId val="15926724"/>
      </c:barChart>
      <c:catAx>
        <c:axId val="53965419"/>
        <c:scaling>
          <c:orientation val="minMax"/>
        </c:scaling>
        <c:axPos val="l"/>
        <c:delete val="1"/>
        <c:majorTickMark val="out"/>
        <c:minorTickMark val="none"/>
        <c:tickLblPos val="nextTo"/>
        <c:crossAx val="15926724"/>
        <c:crosses val="autoZero"/>
        <c:auto val="1"/>
        <c:lblOffset val="100"/>
        <c:tickLblSkip val="1"/>
        <c:noMultiLvlLbl val="0"/>
      </c:catAx>
      <c:valAx>
        <c:axId val="15926724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5396541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OUTPUT!$AE$34</c:f>
              <c:numCache/>
            </c:numRef>
          </c:val>
        </c:ser>
        <c:gapWidth val="0"/>
        <c:axId val="9122789"/>
        <c:axId val="14996238"/>
      </c:barChart>
      <c:catAx>
        <c:axId val="9122789"/>
        <c:scaling>
          <c:orientation val="minMax"/>
        </c:scaling>
        <c:axPos val="l"/>
        <c:delete val="1"/>
        <c:majorTickMark val="out"/>
        <c:minorTickMark val="none"/>
        <c:tickLblPos val="nextTo"/>
        <c:crossAx val="14996238"/>
        <c:crosses val="autoZero"/>
        <c:auto val="1"/>
        <c:lblOffset val="100"/>
        <c:tickLblSkip val="1"/>
        <c:noMultiLvlLbl val="0"/>
      </c:catAx>
      <c:valAx>
        <c:axId val="14996238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912278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OUTPUT!$AE$43</c:f>
              <c:numCache/>
            </c:numRef>
          </c:val>
        </c:ser>
        <c:gapWidth val="0"/>
        <c:axId val="748415"/>
        <c:axId val="6735736"/>
      </c:barChart>
      <c:catAx>
        <c:axId val="748415"/>
        <c:scaling>
          <c:orientation val="minMax"/>
        </c:scaling>
        <c:axPos val="l"/>
        <c:delete val="1"/>
        <c:majorTickMark val="out"/>
        <c:minorTickMark val="none"/>
        <c:tickLblPos val="nextTo"/>
        <c:crossAx val="6735736"/>
        <c:crosses val="autoZero"/>
        <c:auto val="1"/>
        <c:lblOffset val="100"/>
        <c:tickLblSkip val="1"/>
        <c:noMultiLvlLbl val="0"/>
      </c:catAx>
      <c:valAx>
        <c:axId val="6735736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74841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OUTPUT!$AE$37</c:f>
              <c:numCache/>
            </c:numRef>
          </c:val>
        </c:ser>
        <c:gapWidth val="0"/>
        <c:axId val="60621625"/>
        <c:axId val="8723714"/>
      </c:barChart>
      <c:catAx>
        <c:axId val="60621625"/>
        <c:scaling>
          <c:orientation val="minMax"/>
        </c:scaling>
        <c:axPos val="l"/>
        <c:delete val="1"/>
        <c:majorTickMark val="out"/>
        <c:minorTickMark val="none"/>
        <c:tickLblPos val="nextTo"/>
        <c:crossAx val="8723714"/>
        <c:crosses val="autoZero"/>
        <c:auto val="1"/>
        <c:lblOffset val="100"/>
        <c:tickLblSkip val="1"/>
        <c:noMultiLvlLbl val="0"/>
      </c:catAx>
      <c:valAx>
        <c:axId val="8723714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6062162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OUTPUT!$AE$40</c:f>
              <c:numCache/>
            </c:numRef>
          </c:val>
        </c:ser>
        <c:gapWidth val="0"/>
        <c:axId val="11404563"/>
        <c:axId val="35532204"/>
      </c:barChart>
      <c:catAx>
        <c:axId val="11404563"/>
        <c:scaling>
          <c:orientation val="minMax"/>
        </c:scaling>
        <c:axPos val="l"/>
        <c:delete val="1"/>
        <c:majorTickMark val="out"/>
        <c:minorTickMark val="none"/>
        <c:tickLblPos val="nextTo"/>
        <c:crossAx val="35532204"/>
        <c:crosses val="autoZero"/>
        <c:auto val="1"/>
        <c:lblOffset val="100"/>
        <c:tickLblSkip val="1"/>
        <c:noMultiLvlLbl val="0"/>
      </c:catAx>
      <c:valAx>
        <c:axId val="35532204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11404563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OUTPUT!$AE$46</c:f>
              <c:numCache/>
            </c:numRef>
          </c:val>
        </c:ser>
        <c:gapWidth val="0"/>
        <c:axId val="51354381"/>
        <c:axId val="59536246"/>
      </c:barChart>
      <c:catAx>
        <c:axId val="51354381"/>
        <c:scaling>
          <c:orientation val="minMax"/>
        </c:scaling>
        <c:axPos val="l"/>
        <c:delete val="1"/>
        <c:majorTickMark val="out"/>
        <c:minorTickMark val="none"/>
        <c:tickLblPos val="nextTo"/>
        <c:crossAx val="59536246"/>
        <c:crosses val="autoZero"/>
        <c:auto val="1"/>
        <c:lblOffset val="100"/>
        <c:tickLblSkip val="1"/>
        <c:noMultiLvlLbl val="0"/>
      </c:catAx>
      <c:valAx>
        <c:axId val="59536246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51354381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OUTPUT!$AE$49</c:f>
              <c:numCache/>
            </c:numRef>
          </c:val>
        </c:ser>
        <c:gapWidth val="0"/>
        <c:axId val="66064167"/>
        <c:axId val="57706592"/>
      </c:barChart>
      <c:catAx>
        <c:axId val="66064167"/>
        <c:scaling>
          <c:orientation val="minMax"/>
        </c:scaling>
        <c:axPos val="l"/>
        <c:delete val="1"/>
        <c:majorTickMark val="out"/>
        <c:minorTickMark val="none"/>
        <c:tickLblPos val="nextTo"/>
        <c:crossAx val="57706592"/>
        <c:crosses val="autoZero"/>
        <c:auto val="1"/>
        <c:lblOffset val="100"/>
        <c:tickLblSkip val="1"/>
        <c:noMultiLvlLbl val="0"/>
      </c:catAx>
      <c:valAx>
        <c:axId val="57706592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66064167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12925"/>
          <c:w val="0.932"/>
          <c:h val="0.20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CB7C"/>
                  </a:gs>
                  <a:gs pos="100000">
                    <a:srgbClr val="FF9900"/>
                  </a:gs>
                </a:gsLst>
                <a:lin ang="5400000" scaled="1"/>
              </a:gradFill>
              <a:ln w="3175">
                <a:noFill/>
              </a:ln>
            </c:spPr>
          </c:dPt>
          <c:val>
            <c:numRef>
              <c:f>OUTPUT!$AE$52</c:f>
              <c:numCache/>
            </c:numRef>
          </c:val>
        </c:ser>
        <c:gapWidth val="0"/>
        <c:axId val="49597281"/>
        <c:axId val="43722346"/>
      </c:barChart>
      <c:catAx>
        <c:axId val="49597281"/>
        <c:scaling>
          <c:orientation val="minMax"/>
        </c:scaling>
        <c:axPos val="l"/>
        <c:delete val="1"/>
        <c:majorTickMark val="out"/>
        <c:minorTickMark val="none"/>
        <c:tickLblPos val="nextTo"/>
        <c:crossAx val="43722346"/>
        <c:crosses val="autoZero"/>
        <c:auto val="1"/>
        <c:lblOffset val="100"/>
        <c:tickLblSkip val="1"/>
        <c:noMultiLvlLbl val="0"/>
      </c:catAx>
      <c:valAx>
        <c:axId val="43722346"/>
        <c:scaling>
          <c:orientation val="minMax"/>
          <c:max val="10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49597281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104775</xdr:rowOff>
    </xdr:from>
    <xdr:to>
      <xdr:col>23</xdr:col>
      <xdr:colOff>95250</xdr:colOff>
      <xdr:row>27</xdr:row>
      <xdr:rowOff>9525</xdr:rowOff>
    </xdr:to>
    <xdr:grpSp>
      <xdr:nvGrpSpPr>
        <xdr:cNvPr id="1" name="Group 28"/>
        <xdr:cNvGrpSpPr>
          <a:grpSpLocks/>
        </xdr:cNvGrpSpPr>
      </xdr:nvGrpSpPr>
      <xdr:grpSpPr>
        <a:xfrm>
          <a:off x="180975" y="1504950"/>
          <a:ext cx="4162425" cy="3276600"/>
          <a:chOff x="19" y="158"/>
          <a:chExt cx="437" cy="332"/>
        </a:xfrm>
        <a:solidFill>
          <a:srgbClr val="FFFFFF"/>
        </a:solidFill>
      </xdr:grpSpPr>
      <xdr:sp>
        <xdr:nvSpPr>
          <xdr:cNvPr id="2" name="AutoShape 21"/>
          <xdr:cNvSpPr>
            <a:spLocks/>
          </xdr:cNvSpPr>
        </xdr:nvSpPr>
        <xdr:spPr>
          <a:xfrm>
            <a:off x="19" y="158"/>
            <a:ext cx="437" cy="332"/>
          </a:xfrm>
          <a:prstGeom prst="roundRect">
            <a:avLst/>
          </a:prstGeom>
          <a:gradFill rotWithShape="1">
            <a:gsLst>
              <a:gs pos="0">
                <a:srgbClr val="FFFFFF"/>
              </a:gs>
              <a:gs pos="100000">
                <a:srgbClr val="00CCFF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22"/>
          <xdr:cNvSpPr>
            <a:spLocks/>
          </xdr:cNvSpPr>
        </xdr:nvSpPr>
        <xdr:spPr>
          <a:xfrm>
            <a:off x="20" y="362"/>
            <a:ext cx="435" cy="0"/>
          </a:xfrm>
          <a:prstGeom prst="line">
            <a:avLst/>
          </a:prstGeom>
          <a:noFill/>
          <a:ln w="19050" cmpd="sng">
            <a:solidFill>
              <a:srgbClr val="C0C0C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26"/>
          <xdr:cNvSpPr txBox="1">
            <a:spLocks noChangeArrowheads="1"/>
          </xdr:cNvSpPr>
        </xdr:nvSpPr>
        <xdr:spPr>
          <a:xfrm>
            <a:off x="344" y="336"/>
            <a:ext cx="9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808080"/>
                </a:solidFill>
              </a:rPr>
              <a:t>自己アピール</a:t>
            </a:r>
          </a:p>
        </xdr:txBody>
      </xdr:sp>
      <xdr:sp>
        <xdr:nvSpPr>
          <xdr:cNvPr id="5" name="Text Box 27"/>
          <xdr:cNvSpPr txBox="1">
            <a:spLocks noChangeArrowheads="1"/>
          </xdr:cNvSpPr>
        </xdr:nvSpPr>
        <xdr:spPr>
          <a:xfrm>
            <a:off x="21" y="367"/>
            <a:ext cx="7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808080"/>
                </a:solidFill>
              </a:rPr>
              <a:t>自己変革</a:t>
            </a:r>
          </a:p>
        </xdr:txBody>
      </xdr:sp>
    </xdr:grpSp>
    <xdr:clientData/>
  </xdr:twoCellAnchor>
  <xdr:twoCellAnchor>
    <xdr:from>
      <xdr:col>1</xdr:col>
      <xdr:colOff>0</xdr:colOff>
      <xdr:row>8</xdr:row>
      <xdr:rowOff>95250</xdr:rowOff>
    </xdr:from>
    <xdr:to>
      <xdr:col>23</xdr:col>
      <xdr:colOff>95250</xdr:colOff>
      <xdr:row>27</xdr:row>
      <xdr:rowOff>0</xdr:rowOff>
    </xdr:to>
    <xdr:graphicFrame>
      <xdr:nvGraphicFramePr>
        <xdr:cNvPr id="6" name="グラフ 20"/>
        <xdr:cNvGraphicFramePr/>
      </xdr:nvGraphicFramePr>
      <xdr:xfrm>
        <a:off x="180975" y="1495425"/>
        <a:ext cx="41624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4</xdr:row>
      <xdr:rowOff>19050</xdr:rowOff>
    </xdr:from>
    <xdr:to>
      <xdr:col>4</xdr:col>
      <xdr:colOff>161925</xdr:colOff>
      <xdr:row>7</xdr:row>
      <xdr:rowOff>9525</xdr:rowOff>
    </xdr:to>
    <xdr:pic>
      <xdr:nvPicPr>
        <xdr:cNvPr id="7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7143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13</xdr:row>
      <xdr:rowOff>0</xdr:rowOff>
    </xdr:from>
    <xdr:to>
      <xdr:col>49</xdr:col>
      <xdr:colOff>9525</xdr:colOff>
      <xdr:row>26</xdr:row>
      <xdr:rowOff>161925</xdr:rowOff>
    </xdr:to>
    <xdr:sp>
      <xdr:nvSpPr>
        <xdr:cNvPr id="8" name="AutoShape 3"/>
        <xdr:cNvSpPr>
          <a:spLocks/>
        </xdr:cNvSpPr>
      </xdr:nvSpPr>
      <xdr:spPr>
        <a:xfrm>
          <a:off x="5153025" y="2371725"/>
          <a:ext cx="3810000" cy="2390775"/>
        </a:xfrm>
        <a:prstGeom prst="roundRect">
          <a:avLst/>
        </a:prstGeom>
        <a:solidFill>
          <a:srgbClr val="FFFFFF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30</xdr:row>
      <xdr:rowOff>57150</xdr:rowOff>
    </xdr:from>
    <xdr:to>
      <xdr:col>48</xdr:col>
      <xdr:colOff>152400</xdr:colOff>
      <xdr:row>32</xdr:row>
      <xdr:rowOff>66675</xdr:rowOff>
    </xdr:to>
    <xdr:graphicFrame>
      <xdr:nvGraphicFramePr>
        <xdr:cNvPr id="9" name="グラフ 5"/>
        <xdr:cNvGraphicFramePr/>
      </xdr:nvGraphicFramePr>
      <xdr:xfrm>
        <a:off x="6000750" y="5343525"/>
        <a:ext cx="2924175" cy="35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123825</xdr:colOff>
      <xdr:row>33</xdr:row>
      <xdr:rowOff>47625</xdr:rowOff>
    </xdr:from>
    <xdr:to>
      <xdr:col>48</xdr:col>
      <xdr:colOff>152400</xdr:colOff>
      <xdr:row>35</xdr:row>
      <xdr:rowOff>57150</xdr:rowOff>
    </xdr:to>
    <xdr:graphicFrame>
      <xdr:nvGraphicFramePr>
        <xdr:cNvPr id="10" name="グラフ 6"/>
        <xdr:cNvGraphicFramePr/>
      </xdr:nvGraphicFramePr>
      <xdr:xfrm>
        <a:off x="6000750" y="5848350"/>
        <a:ext cx="2924175" cy="35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32</xdr:col>
      <xdr:colOff>123825</xdr:colOff>
      <xdr:row>42</xdr:row>
      <xdr:rowOff>57150</xdr:rowOff>
    </xdr:from>
    <xdr:to>
      <xdr:col>48</xdr:col>
      <xdr:colOff>152400</xdr:colOff>
      <xdr:row>44</xdr:row>
      <xdr:rowOff>66675</xdr:rowOff>
    </xdr:to>
    <xdr:graphicFrame>
      <xdr:nvGraphicFramePr>
        <xdr:cNvPr id="11" name="グラフ 7"/>
        <xdr:cNvGraphicFramePr/>
      </xdr:nvGraphicFramePr>
      <xdr:xfrm>
        <a:off x="6000750" y="7400925"/>
        <a:ext cx="2924175" cy="352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32</xdr:col>
      <xdr:colOff>123825</xdr:colOff>
      <xdr:row>36</xdr:row>
      <xdr:rowOff>57150</xdr:rowOff>
    </xdr:from>
    <xdr:to>
      <xdr:col>48</xdr:col>
      <xdr:colOff>152400</xdr:colOff>
      <xdr:row>38</xdr:row>
      <xdr:rowOff>66675</xdr:rowOff>
    </xdr:to>
    <xdr:graphicFrame>
      <xdr:nvGraphicFramePr>
        <xdr:cNvPr id="12" name="グラフ 8"/>
        <xdr:cNvGraphicFramePr/>
      </xdr:nvGraphicFramePr>
      <xdr:xfrm>
        <a:off x="6000750" y="6372225"/>
        <a:ext cx="2924175" cy="352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123825</xdr:colOff>
      <xdr:row>39</xdr:row>
      <xdr:rowOff>57150</xdr:rowOff>
    </xdr:from>
    <xdr:to>
      <xdr:col>48</xdr:col>
      <xdr:colOff>152400</xdr:colOff>
      <xdr:row>41</xdr:row>
      <xdr:rowOff>66675</xdr:rowOff>
    </xdr:to>
    <xdr:graphicFrame>
      <xdr:nvGraphicFramePr>
        <xdr:cNvPr id="13" name="グラフ 9"/>
        <xdr:cNvGraphicFramePr/>
      </xdr:nvGraphicFramePr>
      <xdr:xfrm>
        <a:off x="6000750" y="6886575"/>
        <a:ext cx="2924175" cy="352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32</xdr:col>
      <xdr:colOff>123825</xdr:colOff>
      <xdr:row>45</xdr:row>
      <xdr:rowOff>57150</xdr:rowOff>
    </xdr:from>
    <xdr:to>
      <xdr:col>48</xdr:col>
      <xdr:colOff>152400</xdr:colOff>
      <xdr:row>47</xdr:row>
      <xdr:rowOff>66675</xdr:rowOff>
    </xdr:to>
    <xdr:graphicFrame>
      <xdr:nvGraphicFramePr>
        <xdr:cNvPr id="14" name="グラフ 10"/>
        <xdr:cNvGraphicFramePr/>
      </xdr:nvGraphicFramePr>
      <xdr:xfrm>
        <a:off x="6000750" y="7915275"/>
        <a:ext cx="2924175" cy="352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32</xdr:col>
      <xdr:colOff>123825</xdr:colOff>
      <xdr:row>48</xdr:row>
      <xdr:rowOff>47625</xdr:rowOff>
    </xdr:from>
    <xdr:to>
      <xdr:col>48</xdr:col>
      <xdr:colOff>152400</xdr:colOff>
      <xdr:row>50</xdr:row>
      <xdr:rowOff>57150</xdr:rowOff>
    </xdr:to>
    <xdr:graphicFrame>
      <xdr:nvGraphicFramePr>
        <xdr:cNvPr id="15" name="グラフ 11"/>
        <xdr:cNvGraphicFramePr/>
      </xdr:nvGraphicFramePr>
      <xdr:xfrm>
        <a:off x="6000750" y="8420100"/>
        <a:ext cx="2924175" cy="352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32</xdr:col>
      <xdr:colOff>123825</xdr:colOff>
      <xdr:row>51</xdr:row>
      <xdr:rowOff>57150</xdr:rowOff>
    </xdr:from>
    <xdr:to>
      <xdr:col>48</xdr:col>
      <xdr:colOff>152400</xdr:colOff>
      <xdr:row>53</xdr:row>
      <xdr:rowOff>66675</xdr:rowOff>
    </xdr:to>
    <xdr:graphicFrame>
      <xdr:nvGraphicFramePr>
        <xdr:cNvPr id="16" name="グラフ 12"/>
        <xdr:cNvGraphicFramePr/>
      </xdr:nvGraphicFramePr>
      <xdr:xfrm>
        <a:off x="6000750" y="8943975"/>
        <a:ext cx="2924175" cy="352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32</xdr:col>
      <xdr:colOff>123825</xdr:colOff>
      <xdr:row>54</xdr:row>
      <xdr:rowOff>57150</xdr:rowOff>
    </xdr:from>
    <xdr:to>
      <xdr:col>48</xdr:col>
      <xdr:colOff>152400</xdr:colOff>
      <xdr:row>56</xdr:row>
      <xdr:rowOff>66675</xdr:rowOff>
    </xdr:to>
    <xdr:graphicFrame>
      <xdr:nvGraphicFramePr>
        <xdr:cNvPr id="17" name="グラフ 13"/>
        <xdr:cNvGraphicFramePr/>
      </xdr:nvGraphicFramePr>
      <xdr:xfrm>
        <a:off x="6000750" y="9458325"/>
        <a:ext cx="2924175" cy="352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32</xdr:col>
      <xdr:colOff>123825</xdr:colOff>
      <xdr:row>57</xdr:row>
      <xdr:rowOff>57150</xdr:rowOff>
    </xdr:from>
    <xdr:to>
      <xdr:col>48</xdr:col>
      <xdr:colOff>152400</xdr:colOff>
      <xdr:row>59</xdr:row>
      <xdr:rowOff>66675</xdr:rowOff>
    </xdr:to>
    <xdr:graphicFrame>
      <xdr:nvGraphicFramePr>
        <xdr:cNvPr id="18" name="グラフ 14"/>
        <xdr:cNvGraphicFramePr/>
      </xdr:nvGraphicFramePr>
      <xdr:xfrm>
        <a:off x="6000750" y="9972675"/>
        <a:ext cx="2924175" cy="352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32</xdr:col>
      <xdr:colOff>123825</xdr:colOff>
      <xdr:row>60</xdr:row>
      <xdr:rowOff>57150</xdr:rowOff>
    </xdr:from>
    <xdr:to>
      <xdr:col>48</xdr:col>
      <xdr:colOff>152400</xdr:colOff>
      <xdr:row>62</xdr:row>
      <xdr:rowOff>66675</xdr:rowOff>
    </xdr:to>
    <xdr:graphicFrame>
      <xdr:nvGraphicFramePr>
        <xdr:cNvPr id="19" name="グラフ 15"/>
        <xdr:cNvGraphicFramePr/>
      </xdr:nvGraphicFramePr>
      <xdr:xfrm>
        <a:off x="6000750" y="10487025"/>
        <a:ext cx="2924175" cy="352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32</xdr:col>
      <xdr:colOff>123825</xdr:colOff>
      <xdr:row>63</xdr:row>
      <xdr:rowOff>57150</xdr:rowOff>
    </xdr:from>
    <xdr:to>
      <xdr:col>48</xdr:col>
      <xdr:colOff>152400</xdr:colOff>
      <xdr:row>65</xdr:row>
      <xdr:rowOff>66675</xdr:rowOff>
    </xdr:to>
    <xdr:graphicFrame>
      <xdr:nvGraphicFramePr>
        <xdr:cNvPr id="20" name="グラフ 16"/>
        <xdr:cNvGraphicFramePr/>
      </xdr:nvGraphicFramePr>
      <xdr:xfrm>
        <a:off x="6000750" y="11001375"/>
        <a:ext cx="2924175" cy="352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32</xdr:col>
      <xdr:colOff>123825</xdr:colOff>
      <xdr:row>66</xdr:row>
      <xdr:rowOff>47625</xdr:rowOff>
    </xdr:from>
    <xdr:to>
      <xdr:col>48</xdr:col>
      <xdr:colOff>152400</xdr:colOff>
      <xdr:row>68</xdr:row>
      <xdr:rowOff>57150</xdr:rowOff>
    </xdr:to>
    <xdr:graphicFrame>
      <xdr:nvGraphicFramePr>
        <xdr:cNvPr id="21" name="グラフ 17"/>
        <xdr:cNvGraphicFramePr/>
      </xdr:nvGraphicFramePr>
      <xdr:xfrm>
        <a:off x="6000750" y="11506200"/>
        <a:ext cx="2924175" cy="352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32</xdr:col>
      <xdr:colOff>123825</xdr:colOff>
      <xdr:row>69</xdr:row>
      <xdr:rowOff>47625</xdr:rowOff>
    </xdr:from>
    <xdr:to>
      <xdr:col>48</xdr:col>
      <xdr:colOff>152400</xdr:colOff>
      <xdr:row>71</xdr:row>
      <xdr:rowOff>57150</xdr:rowOff>
    </xdr:to>
    <xdr:graphicFrame>
      <xdr:nvGraphicFramePr>
        <xdr:cNvPr id="22" name="グラフ 18"/>
        <xdr:cNvGraphicFramePr/>
      </xdr:nvGraphicFramePr>
      <xdr:xfrm>
        <a:off x="6000750" y="12020550"/>
        <a:ext cx="2924175" cy="352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32</xdr:col>
      <xdr:colOff>123825</xdr:colOff>
      <xdr:row>72</xdr:row>
      <xdr:rowOff>47625</xdr:rowOff>
    </xdr:from>
    <xdr:to>
      <xdr:col>48</xdr:col>
      <xdr:colOff>152400</xdr:colOff>
      <xdr:row>74</xdr:row>
      <xdr:rowOff>57150</xdr:rowOff>
    </xdr:to>
    <xdr:graphicFrame>
      <xdr:nvGraphicFramePr>
        <xdr:cNvPr id="23" name="グラフ 19"/>
        <xdr:cNvGraphicFramePr/>
      </xdr:nvGraphicFramePr>
      <xdr:xfrm>
        <a:off x="6000750" y="12534900"/>
        <a:ext cx="2924175" cy="352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" sqref="C4"/>
    </sheetView>
  </sheetViews>
  <sheetFormatPr defaultColWidth="9.00390625" defaultRowHeight="13.5"/>
  <cols>
    <col min="1" max="1" width="3.75390625" style="39" bestFit="1" customWidth="1"/>
    <col min="2" max="2" width="17.25390625" style="39" customWidth="1"/>
    <col min="3" max="3" width="15.00390625" style="39" customWidth="1"/>
    <col min="4" max="4" width="16.50390625" style="40" bestFit="1" customWidth="1"/>
    <col min="5" max="5" width="3.375" style="41" customWidth="1"/>
    <col min="6" max="78" width="3.375" style="39" customWidth="1"/>
    <col min="79" max="79" width="3.375" style="42" customWidth="1"/>
    <col min="80" max="80" width="9.00390625" style="23" customWidth="1"/>
    <col min="81" max="16384" width="9.00390625" style="1" customWidth="1"/>
  </cols>
  <sheetData>
    <row r="1" spans="1:80" s="43" customFormat="1" ht="13.5">
      <c r="A1" s="43" t="s">
        <v>26</v>
      </c>
      <c r="B1" s="43" t="s">
        <v>23</v>
      </c>
      <c r="C1" s="43" t="s">
        <v>27</v>
      </c>
      <c r="D1" s="44" t="s">
        <v>25</v>
      </c>
      <c r="E1" s="45">
        <v>1</v>
      </c>
      <c r="F1" s="43">
        <v>2</v>
      </c>
      <c r="G1" s="43">
        <v>3</v>
      </c>
      <c r="H1" s="43">
        <v>4</v>
      </c>
      <c r="I1" s="43">
        <v>5</v>
      </c>
      <c r="J1" s="43">
        <v>6</v>
      </c>
      <c r="K1" s="43">
        <v>7</v>
      </c>
      <c r="L1" s="43">
        <v>8</v>
      </c>
      <c r="M1" s="43">
        <v>9</v>
      </c>
      <c r="N1" s="43">
        <v>10</v>
      </c>
      <c r="O1" s="43">
        <v>11</v>
      </c>
      <c r="P1" s="43">
        <v>12</v>
      </c>
      <c r="Q1" s="43">
        <v>13</v>
      </c>
      <c r="R1" s="43">
        <v>14</v>
      </c>
      <c r="S1" s="43">
        <v>15</v>
      </c>
      <c r="T1" s="43">
        <v>16</v>
      </c>
      <c r="U1" s="43">
        <v>17</v>
      </c>
      <c r="V1" s="43">
        <v>18</v>
      </c>
      <c r="W1" s="43">
        <v>19</v>
      </c>
      <c r="X1" s="43">
        <v>20</v>
      </c>
      <c r="Y1" s="43">
        <v>21</v>
      </c>
      <c r="Z1" s="43">
        <v>22</v>
      </c>
      <c r="AA1" s="43">
        <v>23</v>
      </c>
      <c r="AB1" s="43">
        <v>24</v>
      </c>
      <c r="AC1" s="43">
        <v>25</v>
      </c>
      <c r="AD1" s="43">
        <v>26</v>
      </c>
      <c r="AE1" s="43">
        <v>27</v>
      </c>
      <c r="AF1" s="43">
        <v>28</v>
      </c>
      <c r="AG1" s="43">
        <v>29</v>
      </c>
      <c r="AH1" s="43">
        <v>30</v>
      </c>
      <c r="AI1" s="43">
        <v>31</v>
      </c>
      <c r="AJ1" s="43">
        <v>32</v>
      </c>
      <c r="AK1" s="43">
        <v>33</v>
      </c>
      <c r="AL1" s="43">
        <v>34</v>
      </c>
      <c r="AM1" s="43">
        <v>35</v>
      </c>
      <c r="AN1" s="43">
        <v>36</v>
      </c>
      <c r="AO1" s="43">
        <v>37</v>
      </c>
      <c r="AP1" s="43">
        <v>38</v>
      </c>
      <c r="AQ1" s="43">
        <v>39</v>
      </c>
      <c r="AR1" s="43">
        <v>40</v>
      </c>
      <c r="AS1" s="43">
        <v>41</v>
      </c>
      <c r="AT1" s="43">
        <v>42</v>
      </c>
      <c r="AU1" s="43">
        <v>43</v>
      </c>
      <c r="AV1" s="43">
        <v>44</v>
      </c>
      <c r="AW1" s="43">
        <v>45</v>
      </c>
      <c r="AX1" s="43">
        <v>46</v>
      </c>
      <c r="AY1" s="43">
        <v>47</v>
      </c>
      <c r="AZ1" s="43">
        <v>48</v>
      </c>
      <c r="BA1" s="43">
        <v>49</v>
      </c>
      <c r="BB1" s="43">
        <v>50</v>
      </c>
      <c r="BC1" s="43">
        <v>51</v>
      </c>
      <c r="BD1" s="43">
        <v>52</v>
      </c>
      <c r="BE1" s="43">
        <v>53</v>
      </c>
      <c r="BF1" s="43">
        <v>54</v>
      </c>
      <c r="BG1" s="43">
        <v>55</v>
      </c>
      <c r="BH1" s="43">
        <v>56</v>
      </c>
      <c r="BI1" s="43">
        <v>57</v>
      </c>
      <c r="BJ1" s="43">
        <v>58</v>
      </c>
      <c r="BK1" s="43">
        <v>59</v>
      </c>
      <c r="BL1" s="43">
        <v>60</v>
      </c>
      <c r="BM1" s="43">
        <v>61</v>
      </c>
      <c r="BN1" s="43">
        <v>62</v>
      </c>
      <c r="BO1" s="43">
        <v>63</v>
      </c>
      <c r="BP1" s="43">
        <v>64</v>
      </c>
      <c r="BQ1" s="43">
        <v>65</v>
      </c>
      <c r="BR1" s="43">
        <v>66</v>
      </c>
      <c r="BS1" s="43">
        <v>67</v>
      </c>
      <c r="BT1" s="43">
        <v>68</v>
      </c>
      <c r="BU1" s="43">
        <v>69</v>
      </c>
      <c r="BV1" s="43">
        <v>70</v>
      </c>
      <c r="BW1" s="43">
        <v>71</v>
      </c>
      <c r="BX1" s="43">
        <v>72</v>
      </c>
      <c r="BY1" s="43">
        <v>73</v>
      </c>
      <c r="BZ1" s="43">
        <v>74</v>
      </c>
      <c r="CA1" s="46">
        <v>75</v>
      </c>
      <c r="CB1" s="45"/>
    </row>
    <row r="2" spans="1:79" ht="13.5">
      <c r="A2" s="39">
        <v>1</v>
      </c>
      <c r="B2" s="39" t="s">
        <v>77</v>
      </c>
      <c r="C2" s="39" t="s">
        <v>79</v>
      </c>
      <c r="D2" s="40">
        <v>40606</v>
      </c>
      <c r="E2" s="41">
        <v>2</v>
      </c>
      <c r="F2" s="39">
        <v>1</v>
      </c>
      <c r="G2" s="39">
        <v>1</v>
      </c>
      <c r="H2" s="39">
        <v>1</v>
      </c>
      <c r="I2" s="39">
        <v>1</v>
      </c>
      <c r="J2" s="39">
        <v>1</v>
      </c>
      <c r="K2" s="39">
        <v>1</v>
      </c>
      <c r="L2" s="39">
        <v>1</v>
      </c>
      <c r="M2" s="39">
        <v>1</v>
      </c>
      <c r="N2" s="39">
        <v>1</v>
      </c>
      <c r="O2" s="39">
        <v>1</v>
      </c>
      <c r="P2" s="39">
        <v>1</v>
      </c>
      <c r="Q2" s="39">
        <v>1</v>
      </c>
      <c r="R2" s="39">
        <v>1</v>
      </c>
      <c r="S2" s="39">
        <v>1</v>
      </c>
      <c r="T2" s="39">
        <v>1</v>
      </c>
      <c r="U2" s="39">
        <v>1</v>
      </c>
      <c r="V2" s="39">
        <v>1</v>
      </c>
      <c r="W2" s="39">
        <v>1</v>
      </c>
      <c r="X2" s="39">
        <v>1</v>
      </c>
      <c r="Y2" s="39">
        <v>1</v>
      </c>
      <c r="Z2" s="39">
        <v>1</v>
      </c>
      <c r="AA2" s="39">
        <v>1</v>
      </c>
      <c r="AB2" s="39">
        <v>1</v>
      </c>
      <c r="AC2" s="39">
        <v>1</v>
      </c>
      <c r="AD2" s="39">
        <v>1</v>
      </c>
      <c r="AE2" s="39">
        <v>1</v>
      </c>
      <c r="AF2" s="39">
        <v>1</v>
      </c>
      <c r="AG2" s="39">
        <v>1</v>
      </c>
      <c r="AH2" s="39">
        <v>1</v>
      </c>
      <c r="AI2" s="39">
        <v>1</v>
      </c>
      <c r="AJ2" s="39">
        <v>1</v>
      </c>
      <c r="AK2" s="39">
        <v>1</v>
      </c>
      <c r="AL2" s="39">
        <v>1</v>
      </c>
      <c r="AM2" s="39">
        <v>1</v>
      </c>
      <c r="AN2" s="39">
        <v>1</v>
      </c>
      <c r="AO2" s="39">
        <v>1</v>
      </c>
      <c r="AP2" s="39">
        <v>1</v>
      </c>
      <c r="AQ2" s="39">
        <v>1</v>
      </c>
      <c r="AR2" s="39">
        <v>1</v>
      </c>
      <c r="AS2" s="39">
        <v>1</v>
      </c>
      <c r="AT2" s="39">
        <v>1</v>
      </c>
      <c r="AU2" s="39">
        <v>1</v>
      </c>
      <c r="AV2" s="39">
        <v>1</v>
      </c>
      <c r="AW2" s="39">
        <v>1</v>
      </c>
      <c r="AX2" s="39">
        <v>1</v>
      </c>
      <c r="AY2" s="39">
        <v>1</v>
      </c>
      <c r="AZ2" s="39">
        <v>1</v>
      </c>
      <c r="BA2" s="39">
        <v>1</v>
      </c>
      <c r="BB2" s="39">
        <v>1</v>
      </c>
      <c r="BC2" s="39">
        <v>1</v>
      </c>
      <c r="BD2" s="39">
        <v>1</v>
      </c>
      <c r="BE2" s="39">
        <v>1</v>
      </c>
      <c r="BF2" s="39">
        <v>1</v>
      </c>
      <c r="BG2" s="39">
        <v>1</v>
      </c>
      <c r="BH2" s="39">
        <v>1</v>
      </c>
      <c r="BI2" s="39">
        <v>1</v>
      </c>
      <c r="BJ2" s="39">
        <v>1</v>
      </c>
      <c r="BK2" s="39">
        <v>1</v>
      </c>
      <c r="BL2" s="39">
        <v>1</v>
      </c>
      <c r="BM2" s="39">
        <v>1</v>
      </c>
      <c r="BN2" s="39">
        <v>1</v>
      </c>
      <c r="BO2" s="39">
        <v>1</v>
      </c>
      <c r="BP2" s="39">
        <v>1</v>
      </c>
      <c r="BQ2" s="39">
        <v>1</v>
      </c>
      <c r="BR2" s="39">
        <v>1</v>
      </c>
      <c r="BS2" s="39">
        <v>1</v>
      </c>
      <c r="BT2" s="39">
        <v>1</v>
      </c>
      <c r="BU2" s="39">
        <v>1</v>
      </c>
      <c r="BV2" s="39">
        <v>1</v>
      </c>
      <c r="BW2" s="39">
        <v>1</v>
      </c>
      <c r="BX2" s="39">
        <v>1</v>
      </c>
      <c r="BY2" s="39">
        <v>1</v>
      </c>
      <c r="BZ2" s="39">
        <v>1</v>
      </c>
      <c r="CA2" s="42">
        <v>2</v>
      </c>
    </row>
    <row r="3" spans="1:79" ht="13.5">
      <c r="A3" s="39">
        <v>2</v>
      </c>
      <c r="B3" s="39" t="s">
        <v>78</v>
      </c>
      <c r="C3" s="39" t="s">
        <v>80</v>
      </c>
      <c r="D3" s="40">
        <v>40606</v>
      </c>
      <c r="E3" s="41">
        <v>2</v>
      </c>
      <c r="F3" s="39">
        <v>2</v>
      </c>
      <c r="G3" s="39">
        <v>2</v>
      </c>
      <c r="H3" s="39">
        <v>2</v>
      </c>
      <c r="I3" s="39">
        <v>2</v>
      </c>
      <c r="J3" s="39">
        <v>2</v>
      </c>
      <c r="K3" s="39">
        <v>2</v>
      </c>
      <c r="L3" s="39">
        <v>2</v>
      </c>
      <c r="M3" s="39">
        <v>2</v>
      </c>
      <c r="N3" s="39">
        <v>2</v>
      </c>
      <c r="O3" s="39">
        <v>2</v>
      </c>
      <c r="P3" s="39">
        <v>2</v>
      </c>
      <c r="Q3" s="39">
        <v>2</v>
      </c>
      <c r="R3" s="39">
        <v>2</v>
      </c>
      <c r="S3" s="39">
        <v>2</v>
      </c>
      <c r="T3" s="39">
        <v>2</v>
      </c>
      <c r="U3" s="39">
        <v>2</v>
      </c>
      <c r="V3" s="39">
        <v>2</v>
      </c>
      <c r="W3" s="39">
        <v>2</v>
      </c>
      <c r="X3" s="39">
        <v>2</v>
      </c>
      <c r="Y3" s="39">
        <v>2</v>
      </c>
      <c r="Z3" s="39">
        <v>2</v>
      </c>
      <c r="AA3" s="39">
        <v>2</v>
      </c>
      <c r="AB3" s="39">
        <v>2</v>
      </c>
      <c r="AC3" s="39">
        <v>2</v>
      </c>
      <c r="AD3" s="39">
        <v>2</v>
      </c>
      <c r="AE3" s="39">
        <v>2</v>
      </c>
      <c r="AF3" s="39">
        <v>2</v>
      </c>
      <c r="AG3" s="39">
        <v>2</v>
      </c>
      <c r="AH3" s="39">
        <v>2</v>
      </c>
      <c r="AI3" s="39">
        <v>2</v>
      </c>
      <c r="AJ3" s="39">
        <v>2</v>
      </c>
      <c r="AK3" s="39">
        <v>2</v>
      </c>
      <c r="AL3" s="39">
        <v>2</v>
      </c>
      <c r="AM3" s="39">
        <v>2</v>
      </c>
      <c r="AN3" s="39">
        <v>2</v>
      </c>
      <c r="AO3" s="39">
        <v>2</v>
      </c>
      <c r="AP3" s="39">
        <v>2</v>
      </c>
      <c r="AQ3" s="39">
        <v>2</v>
      </c>
      <c r="AR3" s="39">
        <v>2</v>
      </c>
      <c r="AS3" s="39">
        <v>2</v>
      </c>
      <c r="AT3" s="39">
        <v>2</v>
      </c>
      <c r="AU3" s="39">
        <v>2</v>
      </c>
      <c r="AV3" s="39">
        <v>2</v>
      </c>
      <c r="AW3" s="39">
        <v>2</v>
      </c>
      <c r="AX3" s="39">
        <v>2</v>
      </c>
      <c r="AY3" s="39">
        <v>2</v>
      </c>
      <c r="AZ3" s="39">
        <v>2</v>
      </c>
      <c r="BA3" s="39">
        <v>2</v>
      </c>
      <c r="BB3" s="39">
        <v>2</v>
      </c>
      <c r="BC3" s="39">
        <v>2</v>
      </c>
      <c r="BD3" s="39">
        <v>2</v>
      </c>
      <c r="BE3" s="39">
        <v>2</v>
      </c>
      <c r="BF3" s="39">
        <v>2</v>
      </c>
      <c r="BG3" s="39">
        <v>2</v>
      </c>
      <c r="BH3" s="39">
        <v>2</v>
      </c>
      <c r="BI3" s="39">
        <v>2</v>
      </c>
      <c r="BJ3" s="39">
        <v>2</v>
      </c>
      <c r="BK3" s="39">
        <v>2</v>
      </c>
      <c r="BL3" s="39">
        <v>2</v>
      </c>
      <c r="BM3" s="39">
        <v>2</v>
      </c>
      <c r="BN3" s="39">
        <v>2</v>
      </c>
      <c r="BO3" s="39">
        <v>2</v>
      </c>
      <c r="BP3" s="39">
        <v>2</v>
      </c>
      <c r="BQ3" s="39">
        <v>2</v>
      </c>
      <c r="BR3" s="39">
        <v>2</v>
      </c>
      <c r="BS3" s="39">
        <v>2</v>
      </c>
      <c r="BT3" s="39">
        <v>2</v>
      </c>
      <c r="BU3" s="39">
        <v>2</v>
      </c>
      <c r="BV3" s="39">
        <v>2</v>
      </c>
      <c r="BW3" s="39">
        <v>2</v>
      </c>
      <c r="BX3" s="39">
        <v>2</v>
      </c>
      <c r="BY3" s="39">
        <v>2</v>
      </c>
      <c r="BZ3" s="39">
        <v>2</v>
      </c>
      <c r="CA3" s="42">
        <v>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3"/>
  <sheetViews>
    <sheetView zoomScalePageLayoutView="0" workbookViewId="0" topLeftCell="A1">
      <pane xSplit="4" ySplit="1" topLeftCell="G2" activePane="bottomRight" state="frozen"/>
      <selection pane="topLeft" activeCell="A1" sqref="A1"/>
      <selection pane="topRight" activeCell="G1" sqref="G1"/>
      <selection pane="bottomLeft" activeCell="A23" sqref="A23"/>
      <selection pane="bottomRight" activeCell="K11" sqref="K11"/>
    </sheetView>
  </sheetViews>
  <sheetFormatPr defaultColWidth="9.00390625" defaultRowHeight="13.5"/>
  <cols>
    <col min="1" max="3" width="6.25390625" style="3" customWidth="1"/>
    <col min="4" max="4" width="6.25390625" style="5" customWidth="1"/>
    <col min="5" max="5" width="6.25390625" style="36" customWidth="1"/>
    <col min="6" max="6" width="6.25390625" style="7" customWidth="1"/>
    <col min="7" max="19" width="6.25390625" style="3" customWidth="1"/>
    <col min="20" max="20" width="6.25390625" style="5" customWidth="1"/>
    <col min="21" max="21" width="9.00390625" style="7" customWidth="1"/>
    <col min="22" max="16384" width="9.00390625" style="3" customWidth="1"/>
  </cols>
  <sheetData>
    <row r="1" spans="1:21" s="20" customFormat="1" ht="13.5">
      <c r="A1" s="20" t="s">
        <v>18</v>
      </c>
      <c r="B1" s="20" t="s">
        <v>17</v>
      </c>
      <c r="C1" s="20" t="s">
        <v>20</v>
      </c>
      <c r="D1" s="21" t="s">
        <v>19</v>
      </c>
      <c r="E1" s="35" t="s">
        <v>72</v>
      </c>
      <c r="F1" s="22" t="s">
        <v>14</v>
      </c>
      <c r="G1" s="20" t="s">
        <v>1</v>
      </c>
      <c r="H1" s="20" t="s">
        <v>2</v>
      </c>
      <c r="I1" s="20" t="s">
        <v>3</v>
      </c>
      <c r="J1" s="20" t="s">
        <v>4</v>
      </c>
      <c r="K1" s="20" t="s">
        <v>5</v>
      </c>
      <c r="L1" s="20" t="s">
        <v>9</v>
      </c>
      <c r="M1" s="20" t="s">
        <v>10</v>
      </c>
      <c r="N1" s="20" t="s">
        <v>13</v>
      </c>
      <c r="O1" s="20" t="s">
        <v>15</v>
      </c>
      <c r="P1" s="20" t="s">
        <v>21</v>
      </c>
      <c r="Q1" s="20" t="s">
        <v>22</v>
      </c>
      <c r="R1" s="20" t="s">
        <v>11</v>
      </c>
      <c r="S1" s="20" t="s">
        <v>12</v>
      </c>
      <c r="T1" s="21" t="s">
        <v>16</v>
      </c>
      <c r="U1" s="22"/>
    </row>
    <row r="2" spans="1:8" ht="13.5">
      <c r="A2" s="3">
        <v>1</v>
      </c>
      <c r="B2" s="3">
        <v>1</v>
      </c>
      <c r="C2" s="3">
        <v>1</v>
      </c>
      <c r="D2" s="5">
        <v>1</v>
      </c>
      <c r="E2" s="36">
        <f>C2*10+D2</f>
        <v>11</v>
      </c>
      <c r="F2" s="6">
        <v>3</v>
      </c>
      <c r="G2" s="3">
        <v>2</v>
      </c>
      <c r="H2" s="3">
        <v>3</v>
      </c>
    </row>
    <row r="3" spans="1:8" ht="13.5">
      <c r="A3" s="3">
        <v>2</v>
      </c>
      <c r="B3" s="3">
        <v>1</v>
      </c>
      <c r="C3" s="3">
        <v>1</v>
      </c>
      <c r="D3" s="5">
        <v>2</v>
      </c>
      <c r="E3" s="36">
        <f aca="true" t="shared" si="0" ref="E3:E66">C3*10+D3</f>
        <v>12</v>
      </c>
      <c r="F3" s="6">
        <v>5</v>
      </c>
      <c r="H3" s="3">
        <v>2</v>
      </c>
    </row>
    <row r="4" spans="1:8" ht="13.5">
      <c r="A4" s="3">
        <v>3</v>
      </c>
      <c r="B4" s="3">
        <v>1</v>
      </c>
      <c r="C4" s="3">
        <v>1</v>
      </c>
      <c r="D4" s="5">
        <v>3</v>
      </c>
      <c r="E4" s="36">
        <f t="shared" si="0"/>
        <v>13</v>
      </c>
      <c r="F4" s="6">
        <v>2</v>
      </c>
      <c r="H4" s="3">
        <v>2</v>
      </c>
    </row>
    <row r="5" spans="1:6" ht="13.5">
      <c r="A5" s="3">
        <v>4</v>
      </c>
      <c r="B5" s="3">
        <v>1</v>
      </c>
      <c r="C5" s="3">
        <v>1</v>
      </c>
      <c r="D5" s="5">
        <v>4</v>
      </c>
      <c r="E5" s="36">
        <f t="shared" si="0"/>
        <v>14</v>
      </c>
      <c r="F5" s="6">
        <v>1</v>
      </c>
    </row>
    <row r="6" spans="1:6" ht="13.5">
      <c r="A6" s="3">
        <v>5</v>
      </c>
      <c r="B6" s="3">
        <v>1</v>
      </c>
      <c r="C6" s="3">
        <v>1</v>
      </c>
      <c r="D6" s="5">
        <v>5</v>
      </c>
      <c r="E6" s="36">
        <f t="shared" si="0"/>
        <v>15</v>
      </c>
      <c r="F6" s="6">
        <v>0</v>
      </c>
    </row>
    <row r="7" spans="1:6" ht="13.5">
      <c r="A7" s="3">
        <v>6</v>
      </c>
      <c r="B7" s="3">
        <v>1</v>
      </c>
      <c r="C7" s="3">
        <v>2</v>
      </c>
      <c r="D7" s="5">
        <v>1</v>
      </c>
      <c r="E7" s="36">
        <f t="shared" si="0"/>
        <v>21</v>
      </c>
      <c r="F7" s="6">
        <v>3</v>
      </c>
    </row>
    <row r="8" spans="1:8" ht="13.5">
      <c r="A8" s="3">
        <v>7</v>
      </c>
      <c r="B8" s="3">
        <v>1</v>
      </c>
      <c r="C8" s="3">
        <v>2</v>
      </c>
      <c r="D8" s="5">
        <v>2</v>
      </c>
      <c r="E8" s="36">
        <f t="shared" si="0"/>
        <v>22</v>
      </c>
      <c r="F8" s="6">
        <v>5</v>
      </c>
      <c r="G8" s="3">
        <v>4</v>
      </c>
      <c r="H8" s="3">
        <v>3</v>
      </c>
    </row>
    <row r="9" spans="1:6" ht="13.5">
      <c r="A9" s="3">
        <v>8</v>
      </c>
      <c r="B9" s="3">
        <v>1</v>
      </c>
      <c r="C9" s="3">
        <v>2</v>
      </c>
      <c r="D9" s="5">
        <v>3</v>
      </c>
      <c r="E9" s="36">
        <f t="shared" si="0"/>
        <v>23</v>
      </c>
      <c r="F9" s="6">
        <v>2</v>
      </c>
    </row>
    <row r="10" spans="1:6" ht="13.5">
      <c r="A10" s="3">
        <v>9</v>
      </c>
      <c r="B10" s="3">
        <v>1</v>
      </c>
      <c r="C10" s="3">
        <v>2</v>
      </c>
      <c r="D10" s="5">
        <v>4</v>
      </c>
      <c r="E10" s="36">
        <f t="shared" si="0"/>
        <v>24</v>
      </c>
      <c r="F10" s="6">
        <v>0</v>
      </c>
    </row>
    <row r="11" spans="1:6" ht="13.5">
      <c r="A11" s="3">
        <v>10</v>
      </c>
      <c r="B11" s="3">
        <v>1</v>
      </c>
      <c r="C11" s="3">
        <v>2</v>
      </c>
      <c r="D11" s="5">
        <v>5</v>
      </c>
      <c r="E11" s="36">
        <f t="shared" si="0"/>
        <v>25</v>
      </c>
      <c r="F11" s="6">
        <v>1</v>
      </c>
    </row>
    <row r="12" spans="1:6" ht="13.5">
      <c r="A12" s="3">
        <v>11</v>
      </c>
      <c r="B12" s="3">
        <v>1</v>
      </c>
      <c r="C12" s="3">
        <v>3</v>
      </c>
      <c r="D12" s="5">
        <v>1</v>
      </c>
      <c r="E12" s="36">
        <f t="shared" si="0"/>
        <v>31</v>
      </c>
      <c r="F12" s="6">
        <v>5</v>
      </c>
    </row>
    <row r="13" spans="1:6" ht="13.5">
      <c r="A13" s="3">
        <v>12</v>
      </c>
      <c r="B13" s="3">
        <v>1</v>
      </c>
      <c r="C13" s="3">
        <v>3</v>
      </c>
      <c r="D13" s="5">
        <v>2</v>
      </c>
      <c r="E13" s="36">
        <f t="shared" si="0"/>
        <v>32</v>
      </c>
      <c r="F13" s="6">
        <v>4</v>
      </c>
    </row>
    <row r="14" spans="1:6" ht="13.5">
      <c r="A14" s="3">
        <v>13</v>
      </c>
      <c r="B14" s="3">
        <v>1</v>
      </c>
      <c r="C14" s="3">
        <v>3</v>
      </c>
      <c r="D14" s="5">
        <v>3</v>
      </c>
      <c r="E14" s="36">
        <f t="shared" si="0"/>
        <v>33</v>
      </c>
      <c r="F14" s="6">
        <v>5</v>
      </c>
    </row>
    <row r="15" spans="1:6" ht="13.5">
      <c r="A15" s="3">
        <v>14</v>
      </c>
      <c r="B15" s="3">
        <v>1</v>
      </c>
      <c r="C15" s="3">
        <v>3</v>
      </c>
      <c r="D15" s="5">
        <v>4</v>
      </c>
      <c r="E15" s="36">
        <f t="shared" si="0"/>
        <v>34</v>
      </c>
      <c r="F15" s="6">
        <v>3</v>
      </c>
    </row>
    <row r="16" spans="1:6" ht="13.5">
      <c r="A16" s="3">
        <v>15</v>
      </c>
      <c r="B16" s="3">
        <v>1</v>
      </c>
      <c r="C16" s="3">
        <v>3</v>
      </c>
      <c r="D16" s="5">
        <v>5</v>
      </c>
      <c r="E16" s="36">
        <f t="shared" si="0"/>
        <v>35</v>
      </c>
      <c r="F16" s="6">
        <v>0</v>
      </c>
    </row>
    <row r="17" spans="1:6" ht="13.5">
      <c r="A17" s="3">
        <v>16</v>
      </c>
      <c r="B17" s="3">
        <v>1</v>
      </c>
      <c r="C17" s="3">
        <v>4</v>
      </c>
      <c r="D17" s="5">
        <v>1</v>
      </c>
      <c r="E17" s="36">
        <f t="shared" si="0"/>
        <v>41</v>
      </c>
      <c r="F17" s="6">
        <v>2</v>
      </c>
    </row>
    <row r="18" spans="1:6" ht="13.5">
      <c r="A18" s="3">
        <v>17</v>
      </c>
      <c r="B18" s="3">
        <v>1</v>
      </c>
      <c r="C18" s="3">
        <v>4</v>
      </c>
      <c r="D18" s="5">
        <v>2</v>
      </c>
      <c r="E18" s="36">
        <f t="shared" si="0"/>
        <v>42</v>
      </c>
      <c r="F18" s="6">
        <v>1</v>
      </c>
    </row>
    <row r="19" spans="1:6" ht="13.5">
      <c r="A19" s="3">
        <v>18</v>
      </c>
      <c r="B19" s="3">
        <v>1</v>
      </c>
      <c r="C19" s="3">
        <v>4</v>
      </c>
      <c r="D19" s="5">
        <v>3</v>
      </c>
      <c r="E19" s="36">
        <f t="shared" si="0"/>
        <v>43</v>
      </c>
      <c r="F19" s="6">
        <v>4</v>
      </c>
    </row>
    <row r="20" spans="1:6" ht="13.5">
      <c r="A20" s="3">
        <v>19</v>
      </c>
      <c r="B20" s="3">
        <v>1</v>
      </c>
      <c r="C20" s="3">
        <v>4</v>
      </c>
      <c r="D20" s="5">
        <v>4</v>
      </c>
      <c r="E20" s="36">
        <f t="shared" si="0"/>
        <v>44</v>
      </c>
      <c r="F20" s="6">
        <v>5</v>
      </c>
    </row>
    <row r="21" spans="1:6" ht="13.5">
      <c r="A21" s="3">
        <v>20</v>
      </c>
      <c r="B21" s="3">
        <v>1</v>
      </c>
      <c r="C21" s="3">
        <v>4</v>
      </c>
      <c r="D21" s="5">
        <v>5</v>
      </c>
      <c r="E21" s="36">
        <f t="shared" si="0"/>
        <v>45</v>
      </c>
      <c r="F21" s="6">
        <v>0</v>
      </c>
    </row>
    <row r="22" spans="1:6" ht="13.5">
      <c r="A22" s="3">
        <v>21</v>
      </c>
      <c r="B22" s="3">
        <v>1</v>
      </c>
      <c r="C22" s="3">
        <v>5</v>
      </c>
      <c r="D22" s="5">
        <v>1</v>
      </c>
      <c r="E22" s="36">
        <f t="shared" si="0"/>
        <v>51</v>
      </c>
      <c r="F22" s="6">
        <v>3</v>
      </c>
    </row>
    <row r="23" spans="1:6" ht="13.5">
      <c r="A23" s="3">
        <v>22</v>
      </c>
      <c r="B23" s="3">
        <v>1</v>
      </c>
      <c r="C23" s="3">
        <v>5</v>
      </c>
      <c r="D23" s="5">
        <v>2</v>
      </c>
      <c r="E23" s="36">
        <f t="shared" si="0"/>
        <v>52</v>
      </c>
      <c r="F23" s="6">
        <v>5</v>
      </c>
    </row>
    <row r="24" spans="1:6" ht="13.5">
      <c r="A24" s="3">
        <v>23</v>
      </c>
      <c r="B24" s="3">
        <v>1</v>
      </c>
      <c r="C24" s="3">
        <v>5</v>
      </c>
      <c r="D24" s="5">
        <v>3</v>
      </c>
      <c r="E24" s="36">
        <f t="shared" si="0"/>
        <v>53</v>
      </c>
      <c r="F24" s="6">
        <v>1</v>
      </c>
    </row>
    <row r="25" spans="1:6" ht="13.5">
      <c r="A25" s="3">
        <v>24</v>
      </c>
      <c r="B25" s="3">
        <v>1</v>
      </c>
      <c r="C25" s="3">
        <v>5</v>
      </c>
      <c r="D25" s="5">
        <v>4</v>
      </c>
      <c r="E25" s="36">
        <f t="shared" si="0"/>
        <v>54</v>
      </c>
      <c r="F25" s="6">
        <v>0</v>
      </c>
    </row>
    <row r="26" spans="1:21" s="13" customFormat="1" ht="14.25" thickBot="1">
      <c r="A26" s="13">
        <v>25</v>
      </c>
      <c r="B26" s="13">
        <v>1</v>
      </c>
      <c r="C26" s="13">
        <v>5</v>
      </c>
      <c r="D26" s="14">
        <v>5</v>
      </c>
      <c r="E26" s="36">
        <f t="shared" si="0"/>
        <v>55</v>
      </c>
      <c r="F26" s="15">
        <v>2</v>
      </c>
      <c r="T26" s="14"/>
      <c r="U26" s="16"/>
    </row>
    <row r="27" spans="1:21" s="9" customFormat="1" ht="14.25" thickTop="1">
      <c r="A27" s="9">
        <v>26</v>
      </c>
      <c r="B27" s="9">
        <v>1</v>
      </c>
      <c r="C27" s="9">
        <v>6</v>
      </c>
      <c r="D27" s="10">
        <v>1</v>
      </c>
      <c r="E27" s="36">
        <f t="shared" si="0"/>
        <v>61</v>
      </c>
      <c r="F27" s="11"/>
      <c r="G27" s="12">
        <v>5</v>
      </c>
      <c r="T27" s="10"/>
      <c r="U27" s="11"/>
    </row>
    <row r="28" spans="1:7" ht="13.5">
      <c r="A28" s="3">
        <v>27</v>
      </c>
      <c r="B28" s="3">
        <v>1</v>
      </c>
      <c r="C28" s="3">
        <v>6</v>
      </c>
      <c r="D28" s="5">
        <v>2</v>
      </c>
      <c r="E28" s="36">
        <f t="shared" si="0"/>
        <v>62</v>
      </c>
      <c r="G28" s="4">
        <v>3</v>
      </c>
    </row>
    <row r="29" spans="1:7" ht="13.5">
      <c r="A29" s="3">
        <v>28</v>
      </c>
      <c r="B29" s="3">
        <v>1</v>
      </c>
      <c r="C29" s="3">
        <v>6</v>
      </c>
      <c r="D29" s="5">
        <v>3</v>
      </c>
      <c r="E29" s="36">
        <f t="shared" si="0"/>
        <v>63</v>
      </c>
      <c r="G29" s="4">
        <v>2</v>
      </c>
    </row>
    <row r="30" spans="1:7" ht="13.5">
      <c r="A30" s="3">
        <v>29</v>
      </c>
      <c r="B30" s="3">
        <v>1</v>
      </c>
      <c r="C30" s="3">
        <v>6</v>
      </c>
      <c r="D30" s="5">
        <v>4</v>
      </c>
      <c r="E30" s="36">
        <f t="shared" si="0"/>
        <v>64</v>
      </c>
      <c r="G30" s="4">
        <v>0</v>
      </c>
    </row>
    <row r="31" spans="1:7" ht="13.5">
      <c r="A31" s="3">
        <v>30</v>
      </c>
      <c r="B31" s="3">
        <v>1</v>
      </c>
      <c r="C31" s="3">
        <v>7</v>
      </c>
      <c r="D31" s="5">
        <v>1</v>
      </c>
      <c r="E31" s="36">
        <f t="shared" si="0"/>
        <v>71</v>
      </c>
      <c r="G31" s="4">
        <v>5</v>
      </c>
    </row>
    <row r="32" spans="1:7" ht="13.5">
      <c r="A32" s="3">
        <v>31</v>
      </c>
      <c r="B32" s="3">
        <v>1</v>
      </c>
      <c r="C32" s="3">
        <v>7</v>
      </c>
      <c r="D32" s="5">
        <v>2</v>
      </c>
      <c r="E32" s="36">
        <f t="shared" si="0"/>
        <v>72</v>
      </c>
      <c r="G32" s="4">
        <v>3</v>
      </c>
    </row>
    <row r="33" spans="1:7" ht="13.5">
      <c r="A33" s="3">
        <v>32</v>
      </c>
      <c r="B33" s="3">
        <v>1</v>
      </c>
      <c r="C33" s="3">
        <v>7</v>
      </c>
      <c r="D33" s="5">
        <v>3</v>
      </c>
      <c r="E33" s="36">
        <f t="shared" si="0"/>
        <v>73</v>
      </c>
      <c r="G33" s="4">
        <v>2</v>
      </c>
    </row>
    <row r="34" spans="1:7" ht="13.5">
      <c r="A34" s="3">
        <v>33</v>
      </c>
      <c r="B34" s="3">
        <v>1</v>
      </c>
      <c r="C34" s="3">
        <v>7</v>
      </c>
      <c r="D34" s="5">
        <v>4</v>
      </c>
      <c r="E34" s="36">
        <f t="shared" si="0"/>
        <v>74</v>
      </c>
      <c r="G34" s="4">
        <v>0</v>
      </c>
    </row>
    <row r="35" spans="1:7" ht="13.5">
      <c r="A35" s="3">
        <v>34</v>
      </c>
      <c r="B35" s="3">
        <v>1</v>
      </c>
      <c r="C35" s="3">
        <v>8</v>
      </c>
      <c r="D35" s="5">
        <v>1</v>
      </c>
      <c r="E35" s="36">
        <f t="shared" si="0"/>
        <v>81</v>
      </c>
      <c r="G35" s="4">
        <v>3</v>
      </c>
    </row>
    <row r="36" spans="1:7" ht="13.5">
      <c r="A36" s="3">
        <v>35</v>
      </c>
      <c r="B36" s="3">
        <v>1</v>
      </c>
      <c r="C36" s="3">
        <v>8</v>
      </c>
      <c r="D36" s="5">
        <v>2</v>
      </c>
      <c r="E36" s="36">
        <f t="shared" si="0"/>
        <v>82</v>
      </c>
      <c r="G36" s="4">
        <v>2</v>
      </c>
    </row>
    <row r="37" spans="1:7" ht="13.5">
      <c r="A37" s="3">
        <v>36</v>
      </c>
      <c r="B37" s="3">
        <v>1</v>
      </c>
      <c r="C37" s="3">
        <v>8</v>
      </c>
      <c r="D37" s="5">
        <v>3</v>
      </c>
      <c r="E37" s="36">
        <f t="shared" si="0"/>
        <v>83</v>
      </c>
      <c r="G37" s="4">
        <v>0</v>
      </c>
    </row>
    <row r="38" spans="1:7" ht="13.5">
      <c r="A38" s="3">
        <v>37</v>
      </c>
      <c r="B38" s="3">
        <v>1</v>
      </c>
      <c r="C38" s="3">
        <v>8</v>
      </c>
      <c r="D38" s="5">
        <v>4</v>
      </c>
      <c r="E38" s="36">
        <f t="shared" si="0"/>
        <v>84</v>
      </c>
      <c r="G38" s="4">
        <v>5</v>
      </c>
    </row>
    <row r="39" spans="1:7" ht="13.5">
      <c r="A39" s="3">
        <v>38</v>
      </c>
      <c r="B39" s="3">
        <v>1</v>
      </c>
      <c r="C39" s="3">
        <v>9</v>
      </c>
      <c r="D39" s="5">
        <v>1</v>
      </c>
      <c r="E39" s="36">
        <f t="shared" si="0"/>
        <v>91</v>
      </c>
      <c r="G39" s="4">
        <v>5</v>
      </c>
    </row>
    <row r="40" spans="1:7" ht="13.5">
      <c r="A40" s="3">
        <v>39</v>
      </c>
      <c r="B40" s="3">
        <v>1</v>
      </c>
      <c r="C40" s="3">
        <v>9</v>
      </c>
      <c r="D40" s="5">
        <v>2</v>
      </c>
      <c r="E40" s="36">
        <f t="shared" si="0"/>
        <v>92</v>
      </c>
      <c r="G40" s="4">
        <v>0</v>
      </c>
    </row>
    <row r="41" spans="1:7" ht="13.5">
      <c r="A41" s="3">
        <v>40</v>
      </c>
      <c r="B41" s="3">
        <v>1</v>
      </c>
      <c r="C41" s="3">
        <v>9</v>
      </c>
      <c r="D41" s="5">
        <v>3</v>
      </c>
      <c r="E41" s="36">
        <f t="shared" si="0"/>
        <v>93</v>
      </c>
      <c r="G41" s="4">
        <v>3</v>
      </c>
    </row>
    <row r="42" spans="1:7" ht="13.5">
      <c r="A42" s="3">
        <v>41</v>
      </c>
      <c r="B42" s="3">
        <v>1</v>
      </c>
      <c r="C42" s="3">
        <v>9</v>
      </c>
      <c r="D42" s="5">
        <v>4</v>
      </c>
      <c r="E42" s="36">
        <f t="shared" si="0"/>
        <v>94</v>
      </c>
      <c r="G42" s="4">
        <v>1</v>
      </c>
    </row>
    <row r="43" spans="1:7" ht="13.5">
      <c r="A43" s="3">
        <v>42</v>
      </c>
      <c r="B43" s="3">
        <v>1</v>
      </c>
      <c r="C43" s="3">
        <v>10</v>
      </c>
      <c r="D43" s="5">
        <v>1</v>
      </c>
      <c r="E43" s="36">
        <f t="shared" si="0"/>
        <v>101</v>
      </c>
      <c r="G43" s="4">
        <v>4</v>
      </c>
    </row>
    <row r="44" spans="1:7" ht="13.5">
      <c r="A44" s="3">
        <v>43</v>
      </c>
      <c r="B44" s="3">
        <v>1</v>
      </c>
      <c r="C44" s="3">
        <v>10</v>
      </c>
      <c r="D44" s="5">
        <v>2</v>
      </c>
      <c r="E44" s="36">
        <f t="shared" si="0"/>
        <v>102</v>
      </c>
      <c r="G44" s="4">
        <v>5</v>
      </c>
    </row>
    <row r="45" spans="1:7" ht="13.5">
      <c r="A45" s="3">
        <v>44</v>
      </c>
      <c r="B45" s="3">
        <v>1</v>
      </c>
      <c r="C45" s="3">
        <v>10</v>
      </c>
      <c r="D45" s="5">
        <v>3</v>
      </c>
      <c r="E45" s="36">
        <f t="shared" si="0"/>
        <v>103</v>
      </c>
      <c r="G45" s="4">
        <v>1</v>
      </c>
    </row>
    <row r="46" spans="1:21" s="13" customFormat="1" ht="14.25" thickBot="1">
      <c r="A46" s="13">
        <v>45</v>
      </c>
      <c r="B46" s="13">
        <v>1</v>
      </c>
      <c r="C46" s="13">
        <v>10</v>
      </c>
      <c r="D46" s="14">
        <v>4</v>
      </c>
      <c r="E46" s="36">
        <f t="shared" si="0"/>
        <v>104</v>
      </c>
      <c r="F46" s="16"/>
      <c r="G46" s="17">
        <v>0</v>
      </c>
      <c r="T46" s="14"/>
      <c r="U46" s="16"/>
    </row>
    <row r="47" spans="1:21" s="9" customFormat="1" ht="14.25" thickTop="1">
      <c r="A47" s="9">
        <v>46</v>
      </c>
      <c r="B47" s="9">
        <v>1</v>
      </c>
      <c r="C47" s="9">
        <v>11</v>
      </c>
      <c r="D47" s="10">
        <v>1</v>
      </c>
      <c r="E47" s="36">
        <f t="shared" si="0"/>
        <v>111</v>
      </c>
      <c r="F47" s="11"/>
      <c r="H47" s="12">
        <v>5</v>
      </c>
      <c r="T47" s="10"/>
      <c r="U47" s="11"/>
    </row>
    <row r="48" spans="1:8" ht="13.5">
      <c r="A48" s="3">
        <v>47</v>
      </c>
      <c r="B48" s="3">
        <v>1</v>
      </c>
      <c r="C48" s="3">
        <v>11</v>
      </c>
      <c r="D48" s="5">
        <v>2</v>
      </c>
      <c r="E48" s="36">
        <f t="shared" si="0"/>
        <v>112</v>
      </c>
      <c r="H48" s="4">
        <v>4</v>
      </c>
    </row>
    <row r="49" spans="1:8" ht="13.5">
      <c r="A49" s="3">
        <v>48</v>
      </c>
      <c r="B49" s="3">
        <v>1</v>
      </c>
      <c r="C49" s="3">
        <v>11</v>
      </c>
      <c r="D49" s="5">
        <v>3</v>
      </c>
      <c r="E49" s="36">
        <f t="shared" si="0"/>
        <v>113</v>
      </c>
      <c r="H49" s="4">
        <v>2</v>
      </c>
    </row>
    <row r="50" spans="1:8" ht="13.5">
      <c r="A50" s="3">
        <v>49</v>
      </c>
      <c r="B50" s="3">
        <v>1</v>
      </c>
      <c r="C50" s="3">
        <v>11</v>
      </c>
      <c r="D50" s="5">
        <v>4</v>
      </c>
      <c r="E50" s="36">
        <f t="shared" si="0"/>
        <v>114</v>
      </c>
      <c r="H50" s="4">
        <v>0</v>
      </c>
    </row>
    <row r="51" spans="1:8" ht="13.5">
      <c r="A51" s="3">
        <v>50</v>
      </c>
      <c r="B51" s="3">
        <v>1</v>
      </c>
      <c r="C51" s="3">
        <v>12</v>
      </c>
      <c r="D51" s="5">
        <v>1</v>
      </c>
      <c r="E51" s="36">
        <f t="shared" si="0"/>
        <v>121</v>
      </c>
      <c r="H51" s="4">
        <v>4</v>
      </c>
    </row>
    <row r="52" spans="1:8" ht="13.5">
      <c r="A52" s="3">
        <v>51</v>
      </c>
      <c r="B52" s="3">
        <v>1</v>
      </c>
      <c r="C52" s="3">
        <v>12</v>
      </c>
      <c r="D52" s="5">
        <v>2</v>
      </c>
      <c r="E52" s="36">
        <f t="shared" si="0"/>
        <v>122</v>
      </c>
      <c r="H52" s="4">
        <v>5</v>
      </c>
    </row>
    <row r="53" spans="1:8" ht="13.5">
      <c r="A53" s="3">
        <v>52</v>
      </c>
      <c r="B53" s="3">
        <v>1</v>
      </c>
      <c r="C53" s="3">
        <v>12</v>
      </c>
      <c r="D53" s="5">
        <v>3</v>
      </c>
      <c r="E53" s="36">
        <f t="shared" si="0"/>
        <v>123</v>
      </c>
      <c r="H53" s="4">
        <v>1</v>
      </c>
    </row>
    <row r="54" spans="1:8" ht="13.5">
      <c r="A54" s="3">
        <v>53</v>
      </c>
      <c r="B54" s="3">
        <v>1</v>
      </c>
      <c r="C54" s="3">
        <v>12</v>
      </c>
      <c r="D54" s="5">
        <v>4</v>
      </c>
      <c r="E54" s="36">
        <f t="shared" si="0"/>
        <v>124</v>
      </c>
      <c r="H54" s="4">
        <v>0</v>
      </c>
    </row>
    <row r="55" spans="1:8" ht="13.5">
      <c r="A55" s="3">
        <v>54</v>
      </c>
      <c r="B55" s="3">
        <v>1</v>
      </c>
      <c r="C55" s="3">
        <v>13</v>
      </c>
      <c r="D55" s="5">
        <v>1</v>
      </c>
      <c r="E55" s="36">
        <f t="shared" si="0"/>
        <v>131</v>
      </c>
      <c r="H55" s="4">
        <v>5</v>
      </c>
    </row>
    <row r="56" spans="1:8" ht="13.5">
      <c r="A56" s="3">
        <v>55</v>
      </c>
      <c r="B56" s="3">
        <v>1</v>
      </c>
      <c r="C56" s="3">
        <v>13</v>
      </c>
      <c r="D56" s="5">
        <v>2</v>
      </c>
      <c r="E56" s="36">
        <f t="shared" si="0"/>
        <v>132</v>
      </c>
      <c r="H56" s="4">
        <v>4</v>
      </c>
    </row>
    <row r="57" spans="1:8" ht="13.5">
      <c r="A57" s="3">
        <v>56</v>
      </c>
      <c r="B57" s="3">
        <v>1</v>
      </c>
      <c r="C57" s="3">
        <v>13</v>
      </c>
      <c r="D57" s="5">
        <v>3</v>
      </c>
      <c r="E57" s="36">
        <f t="shared" si="0"/>
        <v>133</v>
      </c>
      <c r="H57" s="4">
        <v>3</v>
      </c>
    </row>
    <row r="58" spans="1:8" ht="13.5">
      <c r="A58" s="3">
        <v>57</v>
      </c>
      <c r="B58" s="3">
        <v>1</v>
      </c>
      <c r="C58" s="3">
        <v>13</v>
      </c>
      <c r="D58" s="5">
        <v>4</v>
      </c>
      <c r="E58" s="36">
        <f t="shared" si="0"/>
        <v>134</v>
      </c>
      <c r="H58" s="4">
        <v>0</v>
      </c>
    </row>
    <row r="59" spans="1:8" ht="13.5">
      <c r="A59" s="3">
        <v>58</v>
      </c>
      <c r="B59" s="3">
        <v>1</v>
      </c>
      <c r="C59" s="3">
        <v>14</v>
      </c>
      <c r="D59" s="5">
        <v>1</v>
      </c>
      <c r="E59" s="36">
        <f t="shared" si="0"/>
        <v>141</v>
      </c>
      <c r="H59" s="4">
        <v>5</v>
      </c>
    </row>
    <row r="60" spans="1:8" ht="13.5">
      <c r="A60" s="3">
        <v>59</v>
      </c>
      <c r="B60" s="3">
        <v>1</v>
      </c>
      <c r="C60" s="3">
        <v>14</v>
      </c>
      <c r="D60" s="5">
        <v>2</v>
      </c>
      <c r="E60" s="36">
        <f t="shared" si="0"/>
        <v>142</v>
      </c>
      <c r="H60" s="4">
        <v>3</v>
      </c>
    </row>
    <row r="61" spans="1:8" ht="13.5">
      <c r="A61" s="3">
        <v>60</v>
      </c>
      <c r="B61" s="3">
        <v>1</v>
      </c>
      <c r="C61" s="3">
        <v>14</v>
      </c>
      <c r="D61" s="5">
        <v>3</v>
      </c>
      <c r="E61" s="36">
        <f t="shared" si="0"/>
        <v>143</v>
      </c>
      <c r="H61" s="4">
        <v>1</v>
      </c>
    </row>
    <row r="62" spans="1:8" ht="13.5">
      <c r="A62" s="3">
        <v>61</v>
      </c>
      <c r="B62" s="3">
        <v>1</v>
      </c>
      <c r="C62" s="3">
        <v>14</v>
      </c>
      <c r="D62" s="5">
        <v>4</v>
      </c>
      <c r="E62" s="36">
        <f t="shared" si="0"/>
        <v>144</v>
      </c>
      <c r="H62" s="4">
        <v>0</v>
      </c>
    </row>
    <row r="63" spans="1:8" ht="13.5">
      <c r="A63" s="3">
        <v>62</v>
      </c>
      <c r="B63" s="3">
        <v>1</v>
      </c>
      <c r="C63" s="3">
        <v>15</v>
      </c>
      <c r="D63" s="5">
        <v>1</v>
      </c>
      <c r="E63" s="36">
        <f t="shared" si="0"/>
        <v>151</v>
      </c>
      <c r="H63" s="4">
        <v>5</v>
      </c>
    </row>
    <row r="64" spans="1:8" ht="13.5">
      <c r="A64" s="3">
        <v>63</v>
      </c>
      <c r="B64" s="3">
        <v>1</v>
      </c>
      <c r="C64" s="3">
        <v>15</v>
      </c>
      <c r="D64" s="5">
        <v>2</v>
      </c>
      <c r="E64" s="36">
        <f t="shared" si="0"/>
        <v>152</v>
      </c>
      <c r="H64" s="4">
        <v>3</v>
      </c>
    </row>
    <row r="65" spans="1:8" ht="13.5">
      <c r="A65" s="3">
        <v>64</v>
      </c>
      <c r="B65" s="3">
        <v>1</v>
      </c>
      <c r="C65" s="3">
        <v>15</v>
      </c>
      <c r="D65" s="5">
        <v>3</v>
      </c>
      <c r="E65" s="36">
        <f t="shared" si="0"/>
        <v>153</v>
      </c>
      <c r="H65" s="4">
        <v>1</v>
      </c>
    </row>
    <row r="66" spans="1:21" s="13" customFormat="1" ht="14.25" thickBot="1">
      <c r="A66" s="13">
        <v>65</v>
      </c>
      <c r="B66" s="13">
        <v>1</v>
      </c>
      <c r="C66" s="13">
        <v>15</v>
      </c>
      <c r="D66" s="14">
        <v>4</v>
      </c>
      <c r="E66" s="36">
        <f t="shared" si="0"/>
        <v>154</v>
      </c>
      <c r="F66" s="16"/>
      <c r="H66" s="17">
        <v>0</v>
      </c>
      <c r="T66" s="14"/>
      <c r="U66" s="16"/>
    </row>
    <row r="67" spans="1:21" s="9" customFormat="1" ht="14.25" thickTop="1">
      <c r="A67" s="9">
        <v>66</v>
      </c>
      <c r="B67" s="9">
        <v>2</v>
      </c>
      <c r="C67" s="9">
        <v>16</v>
      </c>
      <c r="D67" s="10">
        <v>1</v>
      </c>
      <c r="E67" s="36">
        <f aca="true" t="shared" si="1" ref="E67:E130">C67*10+D67</f>
        <v>161</v>
      </c>
      <c r="F67" s="11"/>
      <c r="I67" s="12">
        <v>5</v>
      </c>
      <c r="T67" s="10"/>
      <c r="U67" s="11"/>
    </row>
    <row r="68" spans="1:9" ht="13.5">
      <c r="A68" s="3">
        <v>67</v>
      </c>
      <c r="B68" s="3">
        <v>2</v>
      </c>
      <c r="C68" s="3">
        <v>16</v>
      </c>
      <c r="D68" s="5">
        <v>2</v>
      </c>
      <c r="E68" s="36">
        <f t="shared" si="1"/>
        <v>162</v>
      </c>
      <c r="I68" s="4">
        <v>4</v>
      </c>
    </row>
    <row r="69" spans="1:9" ht="13.5">
      <c r="A69" s="3">
        <v>68</v>
      </c>
      <c r="B69" s="3">
        <v>2</v>
      </c>
      <c r="C69" s="3">
        <v>16</v>
      </c>
      <c r="D69" s="5">
        <v>3</v>
      </c>
      <c r="E69" s="36">
        <f t="shared" si="1"/>
        <v>163</v>
      </c>
      <c r="I69" s="4">
        <v>2</v>
      </c>
    </row>
    <row r="70" spans="1:9" ht="13.5">
      <c r="A70" s="3">
        <v>69</v>
      </c>
      <c r="B70" s="3">
        <v>2</v>
      </c>
      <c r="C70" s="3">
        <v>16</v>
      </c>
      <c r="D70" s="5">
        <v>4</v>
      </c>
      <c r="E70" s="36">
        <f t="shared" si="1"/>
        <v>164</v>
      </c>
      <c r="I70" s="4">
        <v>0</v>
      </c>
    </row>
    <row r="71" spans="1:9" ht="13.5">
      <c r="A71" s="3">
        <v>70</v>
      </c>
      <c r="B71" s="3">
        <v>2</v>
      </c>
      <c r="C71" s="3">
        <v>17</v>
      </c>
      <c r="D71" s="5">
        <v>1</v>
      </c>
      <c r="E71" s="36">
        <f t="shared" si="1"/>
        <v>171</v>
      </c>
      <c r="I71" s="4">
        <v>3</v>
      </c>
    </row>
    <row r="72" spans="1:9" ht="13.5">
      <c r="A72" s="3">
        <v>71</v>
      </c>
      <c r="B72" s="3">
        <v>2</v>
      </c>
      <c r="C72" s="3">
        <v>17</v>
      </c>
      <c r="D72" s="5">
        <v>2</v>
      </c>
      <c r="E72" s="36">
        <f t="shared" si="1"/>
        <v>172</v>
      </c>
      <c r="I72" s="4">
        <v>5</v>
      </c>
    </row>
    <row r="73" spans="1:9" ht="13.5">
      <c r="A73" s="3">
        <v>72</v>
      </c>
      <c r="B73" s="3">
        <v>2</v>
      </c>
      <c r="C73" s="3">
        <v>17</v>
      </c>
      <c r="D73" s="5">
        <v>3</v>
      </c>
      <c r="E73" s="36">
        <f t="shared" si="1"/>
        <v>173</v>
      </c>
      <c r="I73" s="4">
        <v>1</v>
      </c>
    </row>
    <row r="74" spans="1:9" ht="13.5">
      <c r="A74" s="3">
        <v>73</v>
      </c>
      <c r="B74" s="3">
        <v>2</v>
      </c>
      <c r="C74" s="3">
        <v>17</v>
      </c>
      <c r="D74" s="5">
        <v>4</v>
      </c>
      <c r="E74" s="36">
        <f t="shared" si="1"/>
        <v>174</v>
      </c>
      <c r="I74" s="4">
        <v>0</v>
      </c>
    </row>
    <row r="75" spans="1:9" ht="13.5">
      <c r="A75" s="3">
        <v>74</v>
      </c>
      <c r="B75" s="3">
        <v>2</v>
      </c>
      <c r="C75" s="3">
        <v>18</v>
      </c>
      <c r="D75" s="5">
        <v>1</v>
      </c>
      <c r="E75" s="36">
        <f t="shared" si="1"/>
        <v>181</v>
      </c>
      <c r="I75" s="4">
        <v>5</v>
      </c>
    </row>
    <row r="76" spans="1:9" ht="13.5">
      <c r="A76" s="3">
        <v>75</v>
      </c>
      <c r="B76" s="3">
        <v>2</v>
      </c>
      <c r="C76" s="3">
        <v>18</v>
      </c>
      <c r="D76" s="5">
        <v>2</v>
      </c>
      <c r="E76" s="36">
        <f t="shared" si="1"/>
        <v>182</v>
      </c>
      <c r="I76" s="4">
        <v>2</v>
      </c>
    </row>
    <row r="77" spans="1:9" ht="13.5">
      <c r="A77" s="3">
        <v>76</v>
      </c>
      <c r="B77" s="3">
        <v>2</v>
      </c>
      <c r="C77" s="3">
        <v>18</v>
      </c>
      <c r="D77" s="5">
        <v>3</v>
      </c>
      <c r="E77" s="36">
        <f t="shared" si="1"/>
        <v>183</v>
      </c>
      <c r="I77" s="4">
        <v>2</v>
      </c>
    </row>
    <row r="78" spans="1:9" ht="13.5">
      <c r="A78" s="3">
        <v>77</v>
      </c>
      <c r="B78" s="3">
        <v>2</v>
      </c>
      <c r="C78" s="3">
        <v>18</v>
      </c>
      <c r="D78" s="5">
        <v>4</v>
      </c>
      <c r="E78" s="36">
        <f t="shared" si="1"/>
        <v>184</v>
      </c>
      <c r="I78" s="4">
        <v>0</v>
      </c>
    </row>
    <row r="79" spans="1:9" ht="13.5">
      <c r="A79" s="3">
        <v>78</v>
      </c>
      <c r="B79" s="3">
        <v>2</v>
      </c>
      <c r="C79" s="3">
        <v>18</v>
      </c>
      <c r="D79" s="5">
        <v>5</v>
      </c>
      <c r="E79" s="36">
        <f t="shared" si="1"/>
        <v>185</v>
      </c>
      <c r="I79" s="4">
        <v>0</v>
      </c>
    </row>
    <row r="80" spans="1:9" ht="13.5">
      <c r="A80" s="3">
        <v>79</v>
      </c>
      <c r="B80" s="3">
        <v>2</v>
      </c>
      <c r="C80" s="3">
        <v>19</v>
      </c>
      <c r="D80" s="5">
        <v>1</v>
      </c>
      <c r="E80" s="36">
        <f t="shared" si="1"/>
        <v>191</v>
      </c>
      <c r="I80" s="4">
        <v>5</v>
      </c>
    </row>
    <row r="81" spans="1:9" ht="13.5">
      <c r="A81" s="3">
        <v>80</v>
      </c>
      <c r="B81" s="3">
        <v>2</v>
      </c>
      <c r="C81" s="3">
        <v>19</v>
      </c>
      <c r="D81" s="5">
        <v>2</v>
      </c>
      <c r="E81" s="36">
        <f t="shared" si="1"/>
        <v>192</v>
      </c>
      <c r="I81" s="4">
        <v>3</v>
      </c>
    </row>
    <row r="82" spans="1:9" ht="13.5">
      <c r="A82" s="3">
        <v>81</v>
      </c>
      <c r="B82" s="3">
        <v>2</v>
      </c>
      <c r="C82" s="3">
        <v>19</v>
      </c>
      <c r="D82" s="5">
        <v>3</v>
      </c>
      <c r="E82" s="36">
        <f t="shared" si="1"/>
        <v>193</v>
      </c>
      <c r="I82" s="4">
        <v>0</v>
      </c>
    </row>
    <row r="83" spans="1:9" ht="13.5">
      <c r="A83" s="3">
        <v>82</v>
      </c>
      <c r="B83" s="3">
        <v>2</v>
      </c>
      <c r="C83" s="3">
        <v>19</v>
      </c>
      <c r="D83" s="5">
        <v>4</v>
      </c>
      <c r="E83" s="36">
        <f t="shared" si="1"/>
        <v>194</v>
      </c>
      <c r="I83" s="4">
        <v>0</v>
      </c>
    </row>
    <row r="84" spans="1:9" ht="13.5">
      <c r="A84" s="3">
        <v>83</v>
      </c>
      <c r="B84" s="3">
        <v>2</v>
      </c>
      <c r="C84" s="3">
        <v>20</v>
      </c>
      <c r="D84" s="5">
        <v>1</v>
      </c>
      <c r="E84" s="36">
        <f t="shared" si="1"/>
        <v>201</v>
      </c>
      <c r="I84" s="4">
        <v>5</v>
      </c>
    </row>
    <row r="85" spans="1:9" ht="13.5">
      <c r="A85" s="3">
        <v>84</v>
      </c>
      <c r="B85" s="3">
        <v>2</v>
      </c>
      <c r="C85" s="3">
        <v>20</v>
      </c>
      <c r="D85" s="5">
        <v>2</v>
      </c>
      <c r="E85" s="36">
        <f t="shared" si="1"/>
        <v>202</v>
      </c>
      <c r="I85" s="4">
        <v>3</v>
      </c>
    </row>
    <row r="86" spans="1:9" ht="13.5">
      <c r="A86" s="3">
        <v>85</v>
      </c>
      <c r="B86" s="3">
        <v>2</v>
      </c>
      <c r="C86" s="3">
        <v>20</v>
      </c>
      <c r="D86" s="5">
        <v>3</v>
      </c>
      <c r="E86" s="36">
        <f t="shared" si="1"/>
        <v>203</v>
      </c>
      <c r="I86" s="4">
        <v>0</v>
      </c>
    </row>
    <row r="87" spans="1:21" s="13" customFormat="1" ht="14.25" thickBot="1">
      <c r="A87" s="13">
        <v>86</v>
      </c>
      <c r="B87" s="13">
        <v>2</v>
      </c>
      <c r="C87" s="13">
        <v>20</v>
      </c>
      <c r="D87" s="14">
        <v>4</v>
      </c>
      <c r="E87" s="36">
        <f t="shared" si="1"/>
        <v>204</v>
      </c>
      <c r="F87" s="16"/>
      <c r="I87" s="17">
        <v>0</v>
      </c>
      <c r="T87" s="14"/>
      <c r="U87" s="16"/>
    </row>
    <row r="88" spans="1:21" s="9" customFormat="1" ht="14.25" thickTop="1">
      <c r="A88" s="9">
        <v>87</v>
      </c>
      <c r="B88" s="9">
        <v>2</v>
      </c>
      <c r="C88" s="9">
        <v>21</v>
      </c>
      <c r="D88" s="10">
        <v>1</v>
      </c>
      <c r="E88" s="36">
        <f t="shared" si="1"/>
        <v>211</v>
      </c>
      <c r="F88" s="11"/>
      <c r="J88" s="12">
        <v>5</v>
      </c>
      <c r="K88" s="9">
        <v>-3</v>
      </c>
      <c r="T88" s="10"/>
      <c r="U88" s="11"/>
    </row>
    <row r="89" spans="1:10" ht="13.5">
      <c r="A89" s="3">
        <v>88</v>
      </c>
      <c r="B89" s="3">
        <v>2</v>
      </c>
      <c r="C89" s="3">
        <v>21</v>
      </c>
      <c r="D89" s="5">
        <v>2</v>
      </c>
      <c r="E89" s="36">
        <f t="shared" si="1"/>
        <v>212</v>
      </c>
      <c r="J89" s="4">
        <v>5</v>
      </c>
    </row>
    <row r="90" spans="1:10" ht="13.5">
      <c r="A90" s="3">
        <v>89</v>
      </c>
      <c r="B90" s="3">
        <v>2</v>
      </c>
      <c r="C90" s="3">
        <v>21</v>
      </c>
      <c r="D90" s="5">
        <v>3</v>
      </c>
      <c r="E90" s="36">
        <f t="shared" si="1"/>
        <v>213</v>
      </c>
      <c r="J90" s="4">
        <v>4</v>
      </c>
    </row>
    <row r="91" spans="1:10" ht="13.5">
      <c r="A91" s="3">
        <v>90</v>
      </c>
      <c r="B91" s="3">
        <v>2</v>
      </c>
      <c r="C91" s="3">
        <v>21</v>
      </c>
      <c r="D91" s="5">
        <v>4</v>
      </c>
      <c r="E91" s="36">
        <f t="shared" si="1"/>
        <v>214</v>
      </c>
      <c r="J91" s="4">
        <v>1</v>
      </c>
    </row>
    <row r="92" spans="1:10" ht="13.5">
      <c r="A92" s="3">
        <v>91</v>
      </c>
      <c r="B92" s="3">
        <v>2</v>
      </c>
      <c r="C92" s="3">
        <v>21</v>
      </c>
      <c r="D92" s="5">
        <v>5</v>
      </c>
      <c r="E92" s="36">
        <f t="shared" si="1"/>
        <v>215</v>
      </c>
      <c r="J92" s="4">
        <v>0</v>
      </c>
    </row>
    <row r="93" spans="1:10" ht="13.5">
      <c r="A93" s="3">
        <v>92</v>
      </c>
      <c r="B93" s="3">
        <v>2</v>
      </c>
      <c r="C93" s="3">
        <v>22</v>
      </c>
      <c r="D93" s="5">
        <v>1</v>
      </c>
      <c r="E93" s="36">
        <f t="shared" si="1"/>
        <v>221</v>
      </c>
      <c r="J93" s="4">
        <v>1</v>
      </c>
    </row>
    <row r="94" spans="1:10" ht="13.5">
      <c r="A94" s="3">
        <v>93</v>
      </c>
      <c r="B94" s="3">
        <v>2</v>
      </c>
      <c r="C94" s="3">
        <v>22</v>
      </c>
      <c r="D94" s="5">
        <v>2</v>
      </c>
      <c r="E94" s="36">
        <f t="shared" si="1"/>
        <v>222</v>
      </c>
      <c r="J94" s="4">
        <v>2</v>
      </c>
    </row>
    <row r="95" spans="1:10" ht="13.5">
      <c r="A95" s="3">
        <v>94</v>
      </c>
      <c r="B95" s="3">
        <v>2</v>
      </c>
      <c r="C95" s="3">
        <v>22</v>
      </c>
      <c r="D95" s="5">
        <v>3</v>
      </c>
      <c r="E95" s="36">
        <f t="shared" si="1"/>
        <v>223</v>
      </c>
      <c r="J95" s="4">
        <v>4</v>
      </c>
    </row>
    <row r="96" spans="1:10" ht="13.5">
      <c r="A96" s="3">
        <v>95</v>
      </c>
      <c r="B96" s="3">
        <v>2</v>
      </c>
      <c r="C96" s="3">
        <v>22</v>
      </c>
      <c r="D96" s="5">
        <v>4</v>
      </c>
      <c r="E96" s="36">
        <f t="shared" si="1"/>
        <v>224</v>
      </c>
      <c r="J96" s="4">
        <v>5</v>
      </c>
    </row>
    <row r="97" spans="1:10" ht="13.5">
      <c r="A97" s="3">
        <v>96</v>
      </c>
      <c r="B97" s="3">
        <v>2</v>
      </c>
      <c r="C97" s="3">
        <v>22</v>
      </c>
      <c r="D97" s="5">
        <v>5</v>
      </c>
      <c r="E97" s="36">
        <f t="shared" si="1"/>
        <v>225</v>
      </c>
      <c r="J97" s="4">
        <v>0</v>
      </c>
    </row>
    <row r="98" spans="1:10" ht="13.5">
      <c r="A98" s="3">
        <v>97</v>
      </c>
      <c r="B98" s="3">
        <v>2</v>
      </c>
      <c r="C98" s="3">
        <v>23</v>
      </c>
      <c r="D98" s="5">
        <v>1</v>
      </c>
      <c r="E98" s="36">
        <f t="shared" si="1"/>
        <v>231</v>
      </c>
      <c r="J98" s="4">
        <v>0</v>
      </c>
    </row>
    <row r="99" spans="1:10" ht="13.5">
      <c r="A99" s="3">
        <v>98</v>
      </c>
      <c r="B99" s="3">
        <v>2</v>
      </c>
      <c r="C99" s="3">
        <v>23</v>
      </c>
      <c r="D99" s="5">
        <v>2</v>
      </c>
      <c r="E99" s="36">
        <f t="shared" si="1"/>
        <v>232</v>
      </c>
      <c r="J99" s="4">
        <v>0</v>
      </c>
    </row>
    <row r="100" spans="1:10" ht="13.5">
      <c r="A100" s="3">
        <v>99</v>
      </c>
      <c r="B100" s="3">
        <v>2</v>
      </c>
      <c r="C100" s="3">
        <v>23</v>
      </c>
      <c r="D100" s="5">
        <v>3</v>
      </c>
      <c r="E100" s="36">
        <f t="shared" si="1"/>
        <v>233</v>
      </c>
      <c r="J100" s="4">
        <v>2</v>
      </c>
    </row>
    <row r="101" spans="1:10" ht="13.5">
      <c r="A101" s="3">
        <v>100</v>
      </c>
      <c r="B101" s="3">
        <v>2</v>
      </c>
      <c r="C101" s="3">
        <v>23</v>
      </c>
      <c r="D101" s="5">
        <v>4</v>
      </c>
      <c r="E101" s="36">
        <f t="shared" si="1"/>
        <v>234</v>
      </c>
      <c r="J101" s="4">
        <v>5</v>
      </c>
    </row>
    <row r="102" spans="1:10" ht="13.5">
      <c r="A102" s="3">
        <v>101</v>
      </c>
      <c r="B102" s="3">
        <v>2</v>
      </c>
      <c r="C102" s="3">
        <v>23</v>
      </c>
      <c r="D102" s="5">
        <v>5</v>
      </c>
      <c r="E102" s="36">
        <f t="shared" si="1"/>
        <v>235</v>
      </c>
      <c r="J102" s="4">
        <v>5</v>
      </c>
    </row>
    <row r="103" spans="1:10" ht="13.5">
      <c r="A103" s="3">
        <v>102</v>
      </c>
      <c r="B103" s="3">
        <v>2</v>
      </c>
      <c r="C103" s="3">
        <v>24</v>
      </c>
      <c r="D103" s="5">
        <v>1</v>
      </c>
      <c r="E103" s="36">
        <f t="shared" si="1"/>
        <v>241</v>
      </c>
      <c r="J103" s="4">
        <v>0</v>
      </c>
    </row>
    <row r="104" spans="1:10" ht="13.5">
      <c r="A104" s="3">
        <v>103</v>
      </c>
      <c r="B104" s="3">
        <v>2</v>
      </c>
      <c r="C104" s="3">
        <v>24</v>
      </c>
      <c r="D104" s="5">
        <v>2</v>
      </c>
      <c r="E104" s="36">
        <f t="shared" si="1"/>
        <v>242</v>
      </c>
      <c r="J104" s="4">
        <v>2</v>
      </c>
    </row>
    <row r="105" spans="1:10" ht="13.5">
      <c r="A105" s="3">
        <v>104</v>
      </c>
      <c r="B105" s="3">
        <v>2</v>
      </c>
      <c r="C105" s="3">
        <v>24</v>
      </c>
      <c r="D105" s="5">
        <v>3</v>
      </c>
      <c r="E105" s="36">
        <f t="shared" si="1"/>
        <v>243</v>
      </c>
      <c r="J105" s="4">
        <v>1</v>
      </c>
    </row>
    <row r="106" spans="1:10" ht="13.5">
      <c r="A106" s="3">
        <v>105</v>
      </c>
      <c r="B106" s="3">
        <v>2</v>
      </c>
      <c r="C106" s="3">
        <v>24</v>
      </c>
      <c r="D106" s="5">
        <v>4</v>
      </c>
      <c r="E106" s="36">
        <f t="shared" si="1"/>
        <v>244</v>
      </c>
      <c r="J106" s="4">
        <v>4</v>
      </c>
    </row>
    <row r="107" spans="1:10" ht="13.5">
      <c r="A107" s="3">
        <v>106</v>
      </c>
      <c r="B107" s="3">
        <v>2</v>
      </c>
      <c r="C107" s="3">
        <v>24</v>
      </c>
      <c r="D107" s="5">
        <v>5</v>
      </c>
      <c r="E107" s="36">
        <f t="shared" si="1"/>
        <v>245</v>
      </c>
      <c r="J107" s="4">
        <v>5</v>
      </c>
    </row>
    <row r="108" spans="1:10" ht="13.5">
      <c r="A108" s="3">
        <v>107</v>
      </c>
      <c r="B108" s="3">
        <v>2</v>
      </c>
      <c r="C108" s="3">
        <v>25</v>
      </c>
      <c r="D108" s="5">
        <v>1</v>
      </c>
      <c r="E108" s="36">
        <f t="shared" si="1"/>
        <v>251</v>
      </c>
      <c r="J108" s="4">
        <v>0</v>
      </c>
    </row>
    <row r="109" spans="1:10" ht="13.5">
      <c r="A109" s="3">
        <v>108</v>
      </c>
      <c r="B109" s="3">
        <v>2</v>
      </c>
      <c r="C109" s="3">
        <v>25</v>
      </c>
      <c r="D109" s="5">
        <v>2</v>
      </c>
      <c r="E109" s="36">
        <f t="shared" si="1"/>
        <v>252</v>
      </c>
      <c r="J109" s="4">
        <v>0</v>
      </c>
    </row>
    <row r="110" spans="1:10" ht="13.5">
      <c r="A110" s="3">
        <v>109</v>
      </c>
      <c r="B110" s="3">
        <v>2</v>
      </c>
      <c r="C110" s="3">
        <v>25</v>
      </c>
      <c r="D110" s="5">
        <v>3</v>
      </c>
      <c r="E110" s="36">
        <f t="shared" si="1"/>
        <v>253</v>
      </c>
      <c r="J110" s="4">
        <v>0</v>
      </c>
    </row>
    <row r="111" spans="1:10" ht="13.5">
      <c r="A111" s="3">
        <v>110</v>
      </c>
      <c r="B111" s="3">
        <v>2</v>
      </c>
      <c r="C111" s="3">
        <v>25</v>
      </c>
      <c r="D111" s="5">
        <v>4</v>
      </c>
      <c r="E111" s="36">
        <f t="shared" si="1"/>
        <v>254</v>
      </c>
      <c r="J111" s="4">
        <v>4</v>
      </c>
    </row>
    <row r="112" spans="1:21" s="13" customFormat="1" ht="14.25" thickBot="1">
      <c r="A112" s="13">
        <v>111</v>
      </c>
      <c r="B112" s="13">
        <v>2</v>
      </c>
      <c r="C112" s="13">
        <v>25</v>
      </c>
      <c r="D112" s="14">
        <v>5</v>
      </c>
      <c r="E112" s="36">
        <f t="shared" si="1"/>
        <v>255</v>
      </c>
      <c r="F112" s="16"/>
      <c r="J112" s="17">
        <v>5</v>
      </c>
      <c r="T112" s="14"/>
      <c r="U112" s="16"/>
    </row>
    <row r="113" spans="1:21" s="9" customFormat="1" ht="14.25" thickTop="1">
      <c r="A113" s="9">
        <v>112</v>
      </c>
      <c r="B113" s="9">
        <v>2</v>
      </c>
      <c r="C113" s="9">
        <v>26</v>
      </c>
      <c r="D113" s="10">
        <v>1</v>
      </c>
      <c r="E113" s="36">
        <f t="shared" si="1"/>
        <v>261</v>
      </c>
      <c r="F113" s="11"/>
      <c r="K113" s="12">
        <v>5</v>
      </c>
      <c r="T113" s="10"/>
      <c r="U113" s="11"/>
    </row>
    <row r="114" spans="1:11" ht="13.5">
      <c r="A114" s="3">
        <v>113</v>
      </c>
      <c r="B114" s="3">
        <v>2</v>
      </c>
      <c r="C114" s="3">
        <v>26</v>
      </c>
      <c r="D114" s="5">
        <v>2</v>
      </c>
      <c r="E114" s="36">
        <f t="shared" si="1"/>
        <v>262</v>
      </c>
      <c r="K114" s="4">
        <v>2</v>
      </c>
    </row>
    <row r="115" spans="1:11" ht="13.5">
      <c r="A115" s="3">
        <v>114</v>
      </c>
      <c r="B115" s="3">
        <v>2</v>
      </c>
      <c r="C115" s="3">
        <v>26</v>
      </c>
      <c r="D115" s="5">
        <v>3</v>
      </c>
      <c r="E115" s="36">
        <f t="shared" si="1"/>
        <v>263</v>
      </c>
      <c r="K115" s="4">
        <v>1</v>
      </c>
    </row>
    <row r="116" spans="1:11" ht="13.5">
      <c r="A116" s="3">
        <v>115</v>
      </c>
      <c r="B116" s="3">
        <v>2</v>
      </c>
      <c r="C116" s="3">
        <v>26</v>
      </c>
      <c r="D116" s="5">
        <v>4</v>
      </c>
      <c r="E116" s="36">
        <f t="shared" si="1"/>
        <v>264</v>
      </c>
      <c r="K116" s="4">
        <v>1</v>
      </c>
    </row>
    <row r="117" spans="1:11" ht="13.5">
      <c r="A117" s="3">
        <v>116</v>
      </c>
      <c r="B117" s="3">
        <v>2</v>
      </c>
      <c r="C117" s="3">
        <v>26</v>
      </c>
      <c r="D117" s="5">
        <v>5</v>
      </c>
      <c r="E117" s="36">
        <f t="shared" si="1"/>
        <v>265</v>
      </c>
      <c r="K117" s="4">
        <v>5</v>
      </c>
    </row>
    <row r="118" spans="1:11" ht="13.5">
      <c r="A118" s="3">
        <v>117</v>
      </c>
      <c r="B118" s="3">
        <v>2</v>
      </c>
      <c r="C118" s="3">
        <v>27</v>
      </c>
      <c r="D118" s="5">
        <v>1</v>
      </c>
      <c r="E118" s="36">
        <f t="shared" si="1"/>
        <v>271</v>
      </c>
      <c r="K118" s="4">
        <v>0</v>
      </c>
    </row>
    <row r="119" spans="1:11" ht="13.5">
      <c r="A119" s="3">
        <v>118</v>
      </c>
      <c r="B119" s="3">
        <v>2</v>
      </c>
      <c r="C119" s="3">
        <v>27</v>
      </c>
      <c r="D119" s="5">
        <v>2</v>
      </c>
      <c r="E119" s="36">
        <f t="shared" si="1"/>
        <v>272</v>
      </c>
      <c r="K119" s="4">
        <v>5</v>
      </c>
    </row>
    <row r="120" spans="1:11" ht="13.5">
      <c r="A120" s="3">
        <v>119</v>
      </c>
      <c r="B120" s="3">
        <v>2</v>
      </c>
      <c r="C120" s="3">
        <v>27</v>
      </c>
      <c r="D120" s="5">
        <v>3</v>
      </c>
      <c r="E120" s="36">
        <f t="shared" si="1"/>
        <v>273</v>
      </c>
      <c r="K120" s="4">
        <v>3</v>
      </c>
    </row>
    <row r="121" spans="1:11" ht="13.5">
      <c r="A121" s="3">
        <v>120</v>
      </c>
      <c r="B121" s="3">
        <v>2</v>
      </c>
      <c r="C121" s="3">
        <v>27</v>
      </c>
      <c r="D121" s="5">
        <v>4</v>
      </c>
      <c r="E121" s="36">
        <f t="shared" si="1"/>
        <v>274</v>
      </c>
      <c r="K121" s="4">
        <v>1</v>
      </c>
    </row>
    <row r="122" spans="1:11" ht="13.5">
      <c r="A122" s="3">
        <v>121</v>
      </c>
      <c r="B122" s="3">
        <v>2</v>
      </c>
      <c r="C122" s="3">
        <v>28</v>
      </c>
      <c r="D122" s="5">
        <v>1</v>
      </c>
      <c r="E122" s="36">
        <f t="shared" si="1"/>
        <v>281</v>
      </c>
      <c r="K122" s="4">
        <v>3</v>
      </c>
    </row>
    <row r="123" spans="1:11" ht="13.5">
      <c r="A123" s="3">
        <v>122</v>
      </c>
      <c r="B123" s="3">
        <v>2</v>
      </c>
      <c r="C123" s="3">
        <v>28</v>
      </c>
      <c r="D123" s="5">
        <v>2</v>
      </c>
      <c r="E123" s="36">
        <f t="shared" si="1"/>
        <v>282</v>
      </c>
      <c r="K123" s="4">
        <v>2</v>
      </c>
    </row>
    <row r="124" spans="1:11" ht="13.5">
      <c r="A124" s="3">
        <v>123</v>
      </c>
      <c r="B124" s="3">
        <v>2</v>
      </c>
      <c r="C124" s="3">
        <v>28</v>
      </c>
      <c r="D124" s="5">
        <v>3</v>
      </c>
      <c r="E124" s="36">
        <f t="shared" si="1"/>
        <v>283</v>
      </c>
      <c r="K124" s="4">
        <v>0</v>
      </c>
    </row>
    <row r="125" spans="1:11" ht="13.5">
      <c r="A125" s="3">
        <v>124</v>
      </c>
      <c r="B125" s="3">
        <v>2</v>
      </c>
      <c r="C125" s="3">
        <v>28</v>
      </c>
      <c r="D125" s="5">
        <v>4</v>
      </c>
      <c r="E125" s="36">
        <f t="shared" si="1"/>
        <v>284</v>
      </c>
      <c r="K125" s="4">
        <v>5</v>
      </c>
    </row>
    <row r="126" spans="1:11" ht="13.5">
      <c r="A126" s="3">
        <v>125</v>
      </c>
      <c r="B126" s="3">
        <v>2</v>
      </c>
      <c r="C126" s="3">
        <v>29</v>
      </c>
      <c r="D126" s="5">
        <v>1</v>
      </c>
      <c r="E126" s="36">
        <f t="shared" si="1"/>
        <v>291</v>
      </c>
      <c r="K126" s="4">
        <v>0</v>
      </c>
    </row>
    <row r="127" spans="1:11" ht="13.5">
      <c r="A127" s="3">
        <v>126</v>
      </c>
      <c r="B127" s="3">
        <v>2</v>
      </c>
      <c r="C127" s="3">
        <v>29</v>
      </c>
      <c r="D127" s="5">
        <v>2</v>
      </c>
      <c r="E127" s="36">
        <f t="shared" si="1"/>
        <v>292</v>
      </c>
      <c r="K127" s="4">
        <v>5</v>
      </c>
    </row>
    <row r="128" spans="1:11" ht="13.5">
      <c r="A128" s="3">
        <v>127</v>
      </c>
      <c r="B128" s="3">
        <v>2</v>
      </c>
      <c r="C128" s="3">
        <v>29</v>
      </c>
      <c r="D128" s="5">
        <v>3</v>
      </c>
      <c r="E128" s="36">
        <f t="shared" si="1"/>
        <v>293</v>
      </c>
      <c r="K128" s="4">
        <v>3</v>
      </c>
    </row>
    <row r="129" spans="1:11" ht="13.5">
      <c r="A129" s="3">
        <v>128</v>
      </c>
      <c r="B129" s="3">
        <v>2</v>
      </c>
      <c r="C129" s="3">
        <v>29</v>
      </c>
      <c r="D129" s="5">
        <v>4</v>
      </c>
      <c r="E129" s="36">
        <f t="shared" si="1"/>
        <v>294</v>
      </c>
      <c r="K129" s="4">
        <v>2</v>
      </c>
    </row>
    <row r="130" spans="1:11" ht="13.5">
      <c r="A130" s="3">
        <v>129</v>
      </c>
      <c r="B130" s="3">
        <v>2</v>
      </c>
      <c r="C130" s="3">
        <v>30</v>
      </c>
      <c r="D130" s="5">
        <v>1</v>
      </c>
      <c r="E130" s="36">
        <f t="shared" si="1"/>
        <v>301</v>
      </c>
      <c r="K130" s="4">
        <v>3</v>
      </c>
    </row>
    <row r="131" spans="1:11" ht="13.5">
      <c r="A131" s="3">
        <v>130</v>
      </c>
      <c r="B131" s="3">
        <v>2</v>
      </c>
      <c r="C131" s="3">
        <v>30</v>
      </c>
      <c r="D131" s="5">
        <v>2</v>
      </c>
      <c r="E131" s="36">
        <f aca="true" t="shared" si="2" ref="E131:E194">C131*10+D131</f>
        <v>302</v>
      </c>
      <c r="K131" s="4">
        <v>5</v>
      </c>
    </row>
    <row r="132" spans="1:11" ht="13.5">
      <c r="A132" s="3">
        <v>131</v>
      </c>
      <c r="B132" s="3">
        <v>2</v>
      </c>
      <c r="C132" s="3">
        <v>30</v>
      </c>
      <c r="D132" s="5">
        <v>3</v>
      </c>
      <c r="E132" s="36">
        <f t="shared" si="2"/>
        <v>303</v>
      </c>
      <c r="K132" s="4">
        <v>1</v>
      </c>
    </row>
    <row r="133" spans="1:21" s="13" customFormat="1" ht="14.25" thickBot="1">
      <c r="A133" s="13">
        <v>132</v>
      </c>
      <c r="B133" s="13">
        <v>2</v>
      </c>
      <c r="C133" s="13">
        <v>30</v>
      </c>
      <c r="D133" s="14">
        <v>4</v>
      </c>
      <c r="E133" s="36">
        <f t="shared" si="2"/>
        <v>304</v>
      </c>
      <c r="F133" s="16"/>
      <c r="K133" s="17">
        <v>0</v>
      </c>
      <c r="T133" s="14"/>
      <c r="U133" s="16"/>
    </row>
    <row r="134" spans="1:21" s="9" customFormat="1" ht="14.25" thickTop="1">
      <c r="A134" s="9">
        <v>133</v>
      </c>
      <c r="B134" s="9">
        <v>3</v>
      </c>
      <c r="C134" s="9">
        <v>31</v>
      </c>
      <c r="D134" s="10">
        <v>1</v>
      </c>
      <c r="E134" s="36">
        <f t="shared" si="2"/>
        <v>311</v>
      </c>
      <c r="F134" s="11"/>
      <c r="L134" s="12">
        <v>2</v>
      </c>
      <c r="T134" s="10"/>
      <c r="U134" s="11"/>
    </row>
    <row r="135" spans="1:12" ht="13.5">
      <c r="A135" s="3">
        <v>134</v>
      </c>
      <c r="B135" s="3">
        <v>3</v>
      </c>
      <c r="C135" s="3">
        <v>31</v>
      </c>
      <c r="D135" s="5">
        <v>2</v>
      </c>
      <c r="E135" s="36">
        <f t="shared" si="2"/>
        <v>312</v>
      </c>
      <c r="L135" s="4">
        <v>0</v>
      </c>
    </row>
    <row r="136" spans="1:12" ht="13.5">
      <c r="A136" s="3">
        <v>135</v>
      </c>
      <c r="B136" s="3">
        <v>3</v>
      </c>
      <c r="C136" s="3">
        <v>31</v>
      </c>
      <c r="D136" s="5">
        <v>3</v>
      </c>
      <c r="E136" s="36">
        <f t="shared" si="2"/>
        <v>313</v>
      </c>
      <c r="L136" s="4">
        <v>5</v>
      </c>
    </row>
    <row r="137" spans="1:12" ht="13.5">
      <c r="A137" s="3">
        <v>136</v>
      </c>
      <c r="B137" s="3">
        <v>3</v>
      </c>
      <c r="C137" s="3">
        <v>31</v>
      </c>
      <c r="D137" s="5">
        <v>4</v>
      </c>
      <c r="E137" s="36">
        <f t="shared" si="2"/>
        <v>314</v>
      </c>
      <c r="L137" s="4">
        <v>1</v>
      </c>
    </row>
    <row r="138" spans="1:12" ht="13.5">
      <c r="A138" s="3">
        <v>137</v>
      </c>
      <c r="B138" s="3">
        <v>3</v>
      </c>
      <c r="C138" s="3">
        <v>32</v>
      </c>
      <c r="D138" s="5">
        <v>1</v>
      </c>
      <c r="E138" s="36">
        <f t="shared" si="2"/>
        <v>321</v>
      </c>
      <c r="L138" s="4">
        <v>0</v>
      </c>
    </row>
    <row r="139" spans="1:12" ht="13.5">
      <c r="A139" s="3">
        <v>138</v>
      </c>
      <c r="B139" s="3">
        <v>3</v>
      </c>
      <c r="C139" s="3">
        <v>32</v>
      </c>
      <c r="D139" s="5">
        <v>2</v>
      </c>
      <c r="E139" s="36">
        <f t="shared" si="2"/>
        <v>322</v>
      </c>
      <c r="L139" s="4">
        <v>2</v>
      </c>
    </row>
    <row r="140" spans="1:12" ht="13.5">
      <c r="A140" s="3">
        <v>139</v>
      </c>
      <c r="B140" s="3">
        <v>3</v>
      </c>
      <c r="C140" s="3">
        <v>32</v>
      </c>
      <c r="D140" s="5">
        <v>3</v>
      </c>
      <c r="E140" s="36">
        <f t="shared" si="2"/>
        <v>323</v>
      </c>
      <c r="L140" s="4">
        <v>5</v>
      </c>
    </row>
    <row r="141" spans="1:12" ht="13.5">
      <c r="A141" s="3">
        <v>140</v>
      </c>
      <c r="B141" s="3">
        <v>3</v>
      </c>
      <c r="C141" s="3">
        <v>33</v>
      </c>
      <c r="D141" s="5">
        <v>1</v>
      </c>
      <c r="E141" s="36">
        <f t="shared" si="2"/>
        <v>331</v>
      </c>
      <c r="L141" s="4">
        <v>5</v>
      </c>
    </row>
    <row r="142" spans="1:12" ht="13.5">
      <c r="A142" s="3">
        <v>141</v>
      </c>
      <c r="B142" s="3">
        <v>3</v>
      </c>
      <c r="C142" s="3">
        <v>33</v>
      </c>
      <c r="D142" s="5">
        <v>2</v>
      </c>
      <c r="E142" s="36">
        <f t="shared" si="2"/>
        <v>332</v>
      </c>
      <c r="L142" s="4">
        <v>4</v>
      </c>
    </row>
    <row r="143" spans="1:12" ht="13.5">
      <c r="A143" s="3">
        <v>142</v>
      </c>
      <c r="B143" s="3">
        <v>3</v>
      </c>
      <c r="C143" s="3">
        <v>33</v>
      </c>
      <c r="D143" s="5">
        <v>3</v>
      </c>
      <c r="E143" s="36">
        <f t="shared" si="2"/>
        <v>333</v>
      </c>
      <c r="L143" s="4">
        <v>0</v>
      </c>
    </row>
    <row r="144" spans="1:12" ht="13.5">
      <c r="A144" s="3">
        <v>143</v>
      </c>
      <c r="B144" s="3">
        <v>3</v>
      </c>
      <c r="C144" s="3">
        <v>33</v>
      </c>
      <c r="D144" s="5">
        <v>4</v>
      </c>
      <c r="E144" s="36">
        <f t="shared" si="2"/>
        <v>334</v>
      </c>
      <c r="L144" s="4">
        <v>0</v>
      </c>
    </row>
    <row r="145" spans="1:12" ht="13.5">
      <c r="A145" s="3">
        <v>144</v>
      </c>
      <c r="B145" s="3">
        <v>3</v>
      </c>
      <c r="C145" s="3">
        <v>34</v>
      </c>
      <c r="D145" s="5">
        <v>1</v>
      </c>
      <c r="E145" s="36">
        <f t="shared" si="2"/>
        <v>341</v>
      </c>
      <c r="L145" s="4">
        <v>5</v>
      </c>
    </row>
    <row r="146" spans="1:12" ht="13.5">
      <c r="A146" s="3">
        <v>145</v>
      </c>
      <c r="B146" s="3">
        <v>3</v>
      </c>
      <c r="C146" s="3">
        <v>34</v>
      </c>
      <c r="D146" s="5">
        <v>2</v>
      </c>
      <c r="E146" s="36">
        <f t="shared" si="2"/>
        <v>342</v>
      </c>
      <c r="L146" s="4">
        <v>3</v>
      </c>
    </row>
    <row r="147" spans="1:12" ht="13.5">
      <c r="A147" s="3">
        <v>146</v>
      </c>
      <c r="B147" s="3">
        <v>3</v>
      </c>
      <c r="C147" s="3">
        <v>34</v>
      </c>
      <c r="D147" s="5">
        <v>3</v>
      </c>
      <c r="E147" s="36">
        <f t="shared" si="2"/>
        <v>343</v>
      </c>
      <c r="L147" s="4">
        <v>0</v>
      </c>
    </row>
    <row r="148" spans="1:12" ht="13.5">
      <c r="A148" s="3">
        <v>147</v>
      </c>
      <c r="B148" s="3">
        <v>3</v>
      </c>
      <c r="C148" s="3">
        <v>34</v>
      </c>
      <c r="D148" s="5">
        <v>4</v>
      </c>
      <c r="E148" s="36">
        <f t="shared" si="2"/>
        <v>344</v>
      </c>
      <c r="L148" s="4">
        <v>2</v>
      </c>
    </row>
    <row r="149" spans="1:12" ht="13.5">
      <c r="A149" s="3">
        <v>148</v>
      </c>
      <c r="B149" s="3">
        <v>3</v>
      </c>
      <c r="C149" s="3">
        <v>34</v>
      </c>
      <c r="D149" s="5">
        <v>5</v>
      </c>
      <c r="E149" s="36">
        <f t="shared" si="2"/>
        <v>345</v>
      </c>
      <c r="L149" s="4">
        <v>1</v>
      </c>
    </row>
    <row r="150" spans="1:12" ht="13.5">
      <c r="A150" s="3">
        <v>149</v>
      </c>
      <c r="B150" s="3">
        <v>3</v>
      </c>
      <c r="C150" s="3">
        <v>35</v>
      </c>
      <c r="D150" s="5">
        <v>1</v>
      </c>
      <c r="E150" s="36">
        <f t="shared" si="2"/>
        <v>351</v>
      </c>
      <c r="L150" s="4">
        <v>0</v>
      </c>
    </row>
    <row r="151" spans="1:12" ht="13.5">
      <c r="A151" s="3">
        <v>150</v>
      </c>
      <c r="B151" s="3">
        <v>3</v>
      </c>
      <c r="C151" s="3">
        <v>35</v>
      </c>
      <c r="D151" s="5">
        <v>2</v>
      </c>
      <c r="E151" s="36">
        <f t="shared" si="2"/>
        <v>352</v>
      </c>
      <c r="L151" s="4">
        <v>2</v>
      </c>
    </row>
    <row r="152" spans="1:21" s="13" customFormat="1" ht="14.25" thickBot="1">
      <c r="A152" s="13">
        <v>151</v>
      </c>
      <c r="B152" s="13">
        <v>3</v>
      </c>
      <c r="C152" s="13">
        <v>35</v>
      </c>
      <c r="D152" s="14">
        <v>3</v>
      </c>
      <c r="E152" s="36">
        <f t="shared" si="2"/>
        <v>353</v>
      </c>
      <c r="F152" s="16"/>
      <c r="L152" s="17">
        <v>5</v>
      </c>
      <c r="T152" s="14"/>
      <c r="U152" s="16"/>
    </row>
    <row r="153" spans="1:21" s="9" customFormat="1" ht="14.25" thickTop="1">
      <c r="A153" s="9">
        <v>152</v>
      </c>
      <c r="B153" s="9">
        <v>3</v>
      </c>
      <c r="C153" s="9">
        <v>36</v>
      </c>
      <c r="D153" s="10">
        <v>1</v>
      </c>
      <c r="E153" s="36">
        <f t="shared" si="2"/>
        <v>361</v>
      </c>
      <c r="F153" s="11"/>
      <c r="M153" s="12">
        <v>0</v>
      </c>
      <c r="T153" s="10"/>
      <c r="U153" s="11"/>
    </row>
    <row r="154" spans="1:13" ht="13.5">
      <c r="A154" s="3">
        <v>153</v>
      </c>
      <c r="B154" s="3">
        <v>3</v>
      </c>
      <c r="C154" s="3">
        <v>36</v>
      </c>
      <c r="D154" s="5">
        <v>2</v>
      </c>
      <c r="E154" s="36">
        <f t="shared" si="2"/>
        <v>362</v>
      </c>
      <c r="M154" s="4">
        <v>1</v>
      </c>
    </row>
    <row r="155" spans="1:13" ht="13.5">
      <c r="A155" s="3">
        <v>154</v>
      </c>
      <c r="B155" s="3">
        <v>3</v>
      </c>
      <c r="C155" s="3">
        <v>36</v>
      </c>
      <c r="D155" s="5">
        <v>3</v>
      </c>
      <c r="E155" s="36">
        <f t="shared" si="2"/>
        <v>363</v>
      </c>
      <c r="M155" s="4">
        <v>5</v>
      </c>
    </row>
    <row r="156" spans="1:13" ht="13.5">
      <c r="A156" s="3">
        <v>155</v>
      </c>
      <c r="B156" s="3">
        <v>3</v>
      </c>
      <c r="C156" s="3">
        <v>36</v>
      </c>
      <c r="D156" s="5">
        <v>4</v>
      </c>
      <c r="E156" s="36">
        <f t="shared" si="2"/>
        <v>364</v>
      </c>
      <c r="M156" s="4">
        <v>3</v>
      </c>
    </row>
    <row r="157" spans="1:13" ht="13.5">
      <c r="A157" s="3">
        <v>156</v>
      </c>
      <c r="B157" s="3">
        <v>3</v>
      </c>
      <c r="C157" s="3">
        <v>37</v>
      </c>
      <c r="D157" s="5">
        <v>1</v>
      </c>
      <c r="E157" s="36">
        <f t="shared" si="2"/>
        <v>371</v>
      </c>
      <c r="M157" s="4">
        <v>0</v>
      </c>
    </row>
    <row r="158" spans="1:13" ht="13.5">
      <c r="A158" s="3">
        <v>157</v>
      </c>
      <c r="B158" s="3">
        <v>3</v>
      </c>
      <c r="C158" s="3">
        <v>37</v>
      </c>
      <c r="D158" s="5">
        <v>2</v>
      </c>
      <c r="E158" s="36">
        <f t="shared" si="2"/>
        <v>372</v>
      </c>
      <c r="M158" s="4">
        <v>3</v>
      </c>
    </row>
    <row r="159" spans="1:13" ht="13.5">
      <c r="A159" s="3">
        <v>158</v>
      </c>
      <c r="B159" s="3">
        <v>3</v>
      </c>
      <c r="C159" s="3">
        <v>37</v>
      </c>
      <c r="D159" s="5">
        <v>3</v>
      </c>
      <c r="E159" s="36">
        <f t="shared" si="2"/>
        <v>373</v>
      </c>
      <c r="M159" s="4">
        <v>5</v>
      </c>
    </row>
    <row r="160" spans="1:13" ht="13.5">
      <c r="A160" s="3">
        <v>159</v>
      </c>
      <c r="B160" s="3">
        <v>3</v>
      </c>
      <c r="C160" s="3">
        <v>37</v>
      </c>
      <c r="D160" s="5">
        <v>4</v>
      </c>
      <c r="E160" s="36">
        <f t="shared" si="2"/>
        <v>374</v>
      </c>
      <c r="M160" s="4">
        <v>1</v>
      </c>
    </row>
    <row r="161" spans="1:13" ht="13.5">
      <c r="A161" s="3">
        <v>160</v>
      </c>
      <c r="B161" s="3">
        <v>3</v>
      </c>
      <c r="C161" s="3">
        <v>38</v>
      </c>
      <c r="D161" s="5">
        <v>1</v>
      </c>
      <c r="E161" s="36">
        <f t="shared" si="2"/>
        <v>381</v>
      </c>
      <c r="M161" s="4">
        <v>0</v>
      </c>
    </row>
    <row r="162" spans="1:13" ht="13.5">
      <c r="A162" s="3">
        <v>161</v>
      </c>
      <c r="B162" s="3">
        <v>3</v>
      </c>
      <c r="C162" s="3">
        <v>38</v>
      </c>
      <c r="D162" s="5">
        <v>2</v>
      </c>
      <c r="E162" s="36">
        <f t="shared" si="2"/>
        <v>382</v>
      </c>
      <c r="M162" s="4">
        <v>4</v>
      </c>
    </row>
    <row r="163" spans="1:13" ht="13.5">
      <c r="A163" s="3">
        <v>162</v>
      </c>
      <c r="B163" s="3">
        <v>3</v>
      </c>
      <c r="C163" s="3">
        <v>38</v>
      </c>
      <c r="D163" s="5">
        <v>3</v>
      </c>
      <c r="E163" s="36">
        <f t="shared" si="2"/>
        <v>383</v>
      </c>
      <c r="M163" s="4">
        <v>5</v>
      </c>
    </row>
    <row r="164" spans="1:13" ht="13.5">
      <c r="A164" s="3">
        <v>163</v>
      </c>
      <c r="B164" s="3">
        <v>3</v>
      </c>
      <c r="C164" s="3">
        <v>38</v>
      </c>
      <c r="D164" s="5">
        <v>4</v>
      </c>
      <c r="E164" s="36">
        <f t="shared" si="2"/>
        <v>384</v>
      </c>
      <c r="M164" s="4">
        <v>1</v>
      </c>
    </row>
    <row r="165" spans="1:13" ht="13.5">
      <c r="A165" s="3">
        <v>164</v>
      </c>
      <c r="B165" s="3">
        <v>3</v>
      </c>
      <c r="C165" s="3">
        <v>39</v>
      </c>
      <c r="D165" s="5">
        <v>1</v>
      </c>
      <c r="E165" s="36">
        <f t="shared" si="2"/>
        <v>391</v>
      </c>
      <c r="M165" s="4">
        <v>0</v>
      </c>
    </row>
    <row r="166" spans="1:13" ht="13.5">
      <c r="A166" s="3">
        <v>165</v>
      </c>
      <c r="B166" s="3">
        <v>3</v>
      </c>
      <c r="C166" s="3">
        <v>39</v>
      </c>
      <c r="D166" s="5">
        <v>2</v>
      </c>
      <c r="E166" s="36">
        <f t="shared" si="2"/>
        <v>392</v>
      </c>
      <c r="M166" s="4">
        <v>1</v>
      </c>
    </row>
    <row r="167" spans="1:13" ht="13.5">
      <c r="A167" s="3">
        <v>166</v>
      </c>
      <c r="B167" s="3">
        <v>3</v>
      </c>
      <c r="C167" s="3">
        <v>39</v>
      </c>
      <c r="D167" s="5">
        <v>3</v>
      </c>
      <c r="E167" s="36">
        <f t="shared" si="2"/>
        <v>393</v>
      </c>
      <c r="M167" s="4">
        <v>3</v>
      </c>
    </row>
    <row r="168" spans="1:13" ht="13.5">
      <c r="A168" s="3">
        <v>167</v>
      </c>
      <c r="B168" s="3">
        <v>3</v>
      </c>
      <c r="C168" s="3">
        <v>39</v>
      </c>
      <c r="D168" s="5">
        <v>4</v>
      </c>
      <c r="E168" s="36">
        <f t="shared" si="2"/>
        <v>394</v>
      </c>
      <c r="M168" s="4">
        <v>5</v>
      </c>
    </row>
    <row r="169" spans="1:13" ht="13.5">
      <c r="A169" s="3">
        <v>168</v>
      </c>
      <c r="B169" s="3">
        <v>3</v>
      </c>
      <c r="C169" s="3">
        <v>40</v>
      </c>
      <c r="D169" s="5">
        <v>1</v>
      </c>
      <c r="E169" s="36">
        <f t="shared" si="2"/>
        <v>401</v>
      </c>
      <c r="M169" s="4">
        <v>0</v>
      </c>
    </row>
    <row r="170" spans="1:13" ht="13.5">
      <c r="A170" s="3">
        <v>169</v>
      </c>
      <c r="B170" s="3">
        <v>3</v>
      </c>
      <c r="C170" s="3">
        <v>40</v>
      </c>
      <c r="D170" s="5">
        <v>2</v>
      </c>
      <c r="E170" s="36">
        <f t="shared" si="2"/>
        <v>402</v>
      </c>
      <c r="M170" s="4">
        <v>5</v>
      </c>
    </row>
    <row r="171" spans="1:13" ht="13.5">
      <c r="A171" s="3">
        <v>170</v>
      </c>
      <c r="B171" s="3">
        <v>3</v>
      </c>
      <c r="C171" s="3">
        <v>40</v>
      </c>
      <c r="D171" s="5">
        <v>3</v>
      </c>
      <c r="E171" s="36">
        <f t="shared" si="2"/>
        <v>403</v>
      </c>
      <c r="M171" s="4">
        <v>2</v>
      </c>
    </row>
    <row r="172" spans="1:21" s="13" customFormat="1" ht="14.25" thickBot="1">
      <c r="A172" s="13">
        <v>171</v>
      </c>
      <c r="B172" s="13">
        <v>3</v>
      </c>
      <c r="C172" s="13">
        <v>40</v>
      </c>
      <c r="D172" s="14">
        <v>4</v>
      </c>
      <c r="E172" s="36">
        <f t="shared" si="2"/>
        <v>404</v>
      </c>
      <c r="F172" s="16"/>
      <c r="M172" s="17">
        <v>1</v>
      </c>
      <c r="T172" s="14"/>
      <c r="U172" s="16"/>
    </row>
    <row r="173" spans="1:21" s="9" customFormat="1" ht="14.25" thickTop="1">
      <c r="A173" s="9">
        <v>172</v>
      </c>
      <c r="B173" s="9">
        <v>3</v>
      </c>
      <c r="C173" s="9">
        <v>41</v>
      </c>
      <c r="D173" s="10">
        <v>1</v>
      </c>
      <c r="E173" s="36">
        <f t="shared" si="2"/>
        <v>411</v>
      </c>
      <c r="F173" s="11"/>
      <c r="N173" s="12">
        <v>0</v>
      </c>
      <c r="T173" s="10"/>
      <c r="U173" s="11"/>
    </row>
    <row r="174" spans="1:14" ht="13.5">
      <c r="A174" s="3">
        <v>173</v>
      </c>
      <c r="B174" s="3">
        <v>3</v>
      </c>
      <c r="C174" s="3">
        <v>41</v>
      </c>
      <c r="D174" s="5">
        <v>2</v>
      </c>
      <c r="E174" s="36">
        <f t="shared" si="2"/>
        <v>412</v>
      </c>
      <c r="N174" s="4">
        <v>2</v>
      </c>
    </row>
    <row r="175" spans="1:14" ht="13.5">
      <c r="A175" s="3">
        <v>174</v>
      </c>
      <c r="B175" s="3">
        <v>3</v>
      </c>
      <c r="C175" s="3">
        <v>41</v>
      </c>
      <c r="D175" s="5">
        <v>3</v>
      </c>
      <c r="E175" s="36">
        <f t="shared" si="2"/>
        <v>413</v>
      </c>
      <c r="N175" s="4">
        <v>5</v>
      </c>
    </row>
    <row r="176" spans="1:14" ht="13.5">
      <c r="A176" s="3">
        <v>175</v>
      </c>
      <c r="B176" s="3">
        <v>3</v>
      </c>
      <c r="C176" s="3">
        <v>41</v>
      </c>
      <c r="D176" s="5">
        <v>4</v>
      </c>
      <c r="E176" s="36">
        <f t="shared" si="2"/>
        <v>414</v>
      </c>
      <c r="M176" s="3">
        <v>3</v>
      </c>
      <c r="N176" s="4">
        <v>1</v>
      </c>
    </row>
    <row r="177" spans="1:14" ht="13.5">
      <c r="A177" s="3">
        <v>176</v>
      </c>
      <c r="B177" s="3">
        <v>3</v>
      </c>
      <c r="C177" s="3">
        <v>42</v>
      </c>
      <c r="D177" s="5">
        <v>1</v>
      </c>
      <c r="E177" s="36">
        <f t="shared" si="2"/>
        <v>421</v>
      </c>
      <c r="N177" s="4">
        <v>0</v>
      </c>
    </row>
    <row r="178" spans="1:14" ht="13.5">
      <c r="A178" s="3">
        <v>177</v>
      </c>
      <c r="B178" s="3">
        <v>3</v>
      </c>
      <c r="C178" s="3">
        <v>42</v>
      </c>
      <c r="D178" s="5">
        <v>2</v>
      </c>
      <c r="E178" s="36">
        <f t="shared" si="2"/>
        <v>422</v>
      </c>
      <c r="N178" s="4">
        <v>1</v>
      </c>
    </row>
    <row r="179" spans="1:14" ht="13.5">
      <c r="A179" s="3">
        <v>178</v>
      </c>
      <c r="B179" s="3">
        <v>3</v>
      </c>
      <c r="C179" s="3">
        <v>42</v>
      </c>
      <c r="D179" s="5">
        <v>3</v>
      </c>
      <c r="E179" s="36">
        <f t="shared" si="2"/>
        <v>423</v>
      </c>
      <c r="N179" s="4">
        <v>4</v>
      </c>
    </row>
    <row r="180" spans="1:14" ht="13.5">
      <c r="A180" s="3">
        <v>179</v>
      </c>
      <c r="B180" s="3">
        <v>3</v>
      </c>
      <c r="C180" s="3">
        <v>42</v>
      </c>
      <c r="D180" s="5">
        <v>4</v>
      </c>
      <c r="E180" s="36">
        <f t="shared" si="2"/>
        <v>424</v>
      </c>
      <c r="N180" s="4">
        <v>5</v>
      </c>
    </row>
    <row r="181" spans="1:14" ht="13.5">
      <c r="A181" s="3">
        <v>180</v>
      </c>
      <c r="B181" s="3">
        <v>3</v>
      </c>
      <c r="C181" s="3">
        <v>43</v>
      </c>
      <c r="D181" s="5">
        <v>1</v>
      </c>
      <c r="E181" s="36">
        <f t="shared" si="2"/>
        <v>431</v>
      </c>
      <c r="N181" s="4">
        <v>0</v>
      </c>
    </row>
    <row r="182" spans="1:14" ht="13.5">
      <c r="A182" s="3">
        <v>181</v>
      </c>
      <c r="B182" s="3">
        <v>3</v>
      </c>
      <c r="C182" s="3">
        <v>43</v>
      </c>
      <c r="D182" s="5">
        <v>2</v>
      </c>
      <c r="E182" s="36">
        <f t="shared" si="2"/>
        <v>432</v>
      </c>
      <c r="N182" s="4">
        <v>1</v>
      </c>
    </row>
    <row r="183" spans="1:14" ht="13.5">
      <c r="A183" s="3">
        <v>182</v>
      </c>
      <c r="B183" s="3">
        <v>3</v>
      </c>
      <c r="C183" s="3">
        <v>43</v>
      </c>
      <c r="D183" s="5">
        <v>3</v>
      </c>
      <c r="E183" s="36">
        <f t="shared" si="2"/>
        <v>433</v>
      </c>
      <c r="N183" s="4">
        <v>2</v>
      </c>
    </row>
    <row r="184" spans="1:14" ht="13.5">
      <c r="A184" s="3">
        <v>183</v>
      </c>
      <c r="B184" s="3">
        <v>3</v>
      </c>
      <c r="C184" s="3">
        <v>43</v>
      </c>
      <c r="D184" s="5">
        <v>4</v>
      </c>
      <c r="E184" s="36">
        <f t="shared" si="2"/>
        <v>434</v>
      </c>
      <c r="N184" s="4">
        <v>5</v>
      </c>
    </row>
    <row r="185" spans="1:14" ht="13.5">
      <c r="A185" s="3">
        <v>184</v>
      </c>
      <c r="B185" s="3">
        <v>3</v>
      </c>
      <c r="C185" s="3">
        <v>43</v>
      </c>
      <c r="D185" s="5">
        <v>5</v>
      </c>
      <c r="E185" s="36">
        <f t="shared" si="2"/>
        <v>435</v>
      </c>
      <c r="N185" s="4">
        <v>0</v>
      </c>
    </row>
    <row r="186" spans="1:14" ht="13.5">
      <c r="A186" s="3">
        <v>185</v>
      </c>
      <c r="B186" s="3">
        <v>3</v>
      </c>
      <c r="C186" s="3">
        <v>44</v>
      </c>
      <c r="D186" s="5">
        <v>1</v>
      </c>
      <c r="E186" s="36">
        <f t="shared" si="2"/>
        <v>441</v>
      </c>
      <c r="N186" s="4">
        <v>0</v>
      </c>
    </row>
    <row r="187" spans="1:14" ht="13.5">
      <c r="A187" s="3">
        <v>186</v>
      </c>
      <c r="B187" s="3">
        <v>3</v>
      </c>
      <c r="C187" s="3">
        <v>44</v>
      </c>
      <c r="D187" s="5">
        <v>2</v>
      </c>
      <c r="E187" s="36">
        <f t="shared" si="2"/>
        <v>442</v>
      </c>
      <c r="N187" s="4">
        <v>0</v>
      </c>
    </row>
    <row r="188" spans="1:14" ht="13.5">
      <c r="A188" s="3">
        <v>187</v>
      </c>
      <c r="B188" s="3">
        <v>3</v>
      </c>
      <c r="C188" s="3">
        <v>44</v>
      </c>
      <c r="D188" s="5">
        <v>3</v>
      </c>
      <c r="E188" s="36">
        <f t="shared" si="2"/>
        <v>443</v>
      </c>
      <c r="N188" s="4">
        <v>2</v>
      </c>
    </row>
    <row r="189" spans="1:14" ht="13.5">
      <c r="A189" s="3">
        <v>188</v>
      </c>
      <c r="B189" s="3">
        <v>3</v>
      </c>
      <c r="C189" s="3">
        <v>44</v>
      </c>
      <c r="D189" s="5">
        <v>4</v>
      </c>
      <c r="E189" s="36">
        <f t="shared" si="2"/>
        <v>444</v>
      </c>
      <c r="N189" s="4">
        <v>5</v>
      </c>
    </row>
    <row r="190" spans="1:14" ht="13.5">
      <c r="A190" s="3">
        <v>189</v>
      </c>
      <c r="B190" s="3">
        <v>3</v>
      </c>
      <c r="C190" s="3">
        <v>44</v>
      </c>
      <c r="D190" s="5">
        <v>5</v>
      </c>
      <c r="E190" s="36">
        <f t="shared" si="2"/>
        <v>445</v>
      </c>
      <c r="N190" s="4">
        <v>5</v>
      </c>
    </row>
    <row r="191" spans="1:14" ht="13.5">
      <c r="A191" s="3">
        <v>190</v>
      </c>
      <c r="B191" s="3">
        <v>3</v>
      </c>
      <c r="C191" s="3">
        <v>45</v>
      </c>
      <c r="D191" s="5">
        <v>1</v>
      </c>
      <c r="E191" s="36">
        <f t="shared" si="2"/>
        <v>451</v>
      </c>
      <c r="N191" s="4">
        <v>0</v>
      </c>
    </row>
    <row r="192" spans="1:14" ht="13.5">
      <c r="A192" s="3">
        <v>191</v>
      </c>
      <c r="B192" s="3">
        <v>3</v>
      </c>
      <c r="C192" s="3">
        <v>45</v>
      </c>
      <c r="D192" s="5">
        <v>2</v>
      </c>
      <c r="E192" s="36">
        <f t="shared" si="2"/>
        <v>452</v>
      </c>
      <c r="N192" s="4">
        <v>2</v>
      </c>
    </row>
    <row r="193" spans="1:14" ht="13.5">
      <c r="A193" s="3">
        <v>192</v>
      </c>
      <c r="B193" s="3">
        <v>3</v>
      </c>
      <c r="C193" s="3">
        <v>45</v>
      </c>
      <c r="D193" s="5">
        <v>3</v>
      </c>
      <c r="E193" s="36">
        <f t="shared" si="2"/>
        <v>453</v>
      </c>
      <c r="N193" s="4">
        <v>5</v>
      </c>
    </row>
    <row r="194" spans="1:21" s="13" customFormat="1" ht="14.25" thickBot="1">
      <c r="A194" s="13">
        <v>193</v>
      </c>
      <c r="B194" s="13">
        <v>3</v>
      </c>
      <c r="C194" s="13">
        <v>45</v>
      </c>
      <c r="D194" s="14">
        <v>4</v>
      </c>
      <c r="E194" s="36">
        <f t="shared" si="2"/>
        <v>454</v>
      </c>
      <c r="F194" s="16"/>
      <c r="N194" s="17">
        <v>4</v>
      </c>
      <c r="T194" s="14"/>
      <c r="U194" s="16"/>
    </row>
    <row r="195" spans="1:21" s="9" customFormat="1" ht="14.25" thickTop="1">
      <c r="A195" s="9">
        <v>194</v>
      </c>
      <c r="B195" s="9">
        <v>4</v>
      </c>
      <c r="C195" s="9">
        <v>46</v>
      </c>
      <c r="D195" s="10">
        <v>1</v>
      </c>
      <c r="E195" s="36">
        <f aca="true" t="shared" si="3" ref="E195:E258">C195*10+D195</f>
        <v>461</v>
      </c>
      <c r="F195" s="11"/>
      <c r="O195" s="12">
        <v>5</v>
      </c>
      <c r="T195" s="10"/>
      <c r="U195" s="11"/>
    </row>
    <row r="196" spans="1:15" ht="13.5">
      <c r="A196" s="3">
        <v>195</v>
      </c>
      <c r="B196" s="3">
        <v>4</v>
      </c>
      <c r="C196" s="3">
        <v>46</v>
      </c>
      <c r="D196" s="5">
        <v>2</v>
      </c>
      <c r="E196" s="36">
        <f t="shared" si="3"/>
        <v>462</v>
      </c>
      <c r="O196" s="4">
        <v>4</v>
      </c>
    </row>
    <row r="197" spans="1:15" ht="13.5">
      <c r="A197" s="3">
        <v>196</v>
      </c>
      <c r="B197" s="3">
        <v>4</v>
      </c>
      <c r="C197" s="3">
        <v>46</v>
      </c>
      <c r="D197" s="5">
        <v>3</v>
      </c>
      <c r="E197" s="36">
        <f t="shared" si="3"/>
        <v>463</v>
      </c>
      <c r="O197" s="4">
        <v>1</v>
      </c>
    </row>
    <row r="198" spans="1:15" ht="13.5">
      <c r="A198" s="3">
        <v>197</v>
      </c>
      <c r="B198" s="3">
        <v>4</v>
      </c>
      <c r="C198" s="3">
        <v>46</v>
      </c>
      <c r="D198" s="5">
        <v>4</v>
      </c>
      <c r="E198" s="36">
        <f t="shared" si="3"/>
        <v>464</v>
      </c>
      <c r="O198" s="4">
        <v>0</v>
      </c>
    </row>
    <row r="199" spans="1:15" ht="13.5">
      <c r="A199" s="3">
        <v>198</v>
      </c>
      <c r="B199" s="3">
        <v>4</v>
      </c>
      <c r="C199" s="3">
        <v>46</v>
      </c>
      <c r="D199" s="5">
        <v>5</v>
      </c>
      <c r="E199" s="36">
        <f t="shared" si="3"/>
        <v>465</v>
      </c>
      <c r="O199" s="4">
        <v>0</v>
      </c>
    </row>
    <row r="200" spans="1:15" ht="13.5">
      <c r="A200" s="3">
        <v>199</v>
      </c>
      <c r="B200" s="3">
        <v>4</v>
      </c>
      <c r="C200" s="3">
        <v>47</v>
      </c>
      <c r="D200" s="5">
        <v>1</v>
      </c>
      <c r="E200" s="36">
        <f t="shared" si="3"/>
        <v>471</v>
      </c>
      <c r="O200" s="4">
        <v>0</v>
      </c>
    </row>
    <row r="201" spans="1:15" ht="13.5">
      <c r="A201" s="3">
        <v>200</v>
      </c>
      <c r="B201" s="3">
        <v>4</v>
      </c>
      <c r="C201" s="3">
        <v>47</v>
      </c>
      <c r="D201" s="5">
        <v>2</v>
      </c>
      <c r="E201" s="36">
        <f t="shared" si="3"/>
        <v>472</v>
      </c>
      <c r="O201" s="4">
        <v>5</v>
      </c>
    </row>
    <row r="202" spans="1:15" ht="13.5">
      <c r="A202" s="3">
        <v>201</v>
      </c>
      <c r="B202" s="3">
        <v>4</v>
      </c>
      <c r="C202" s="3">
        <v>47</v>
      </c>
      <c r="D202" s="5">
        <v>3</v>
      </c>
      <c r="E202" s="36">
        <f t="shared" si="3"/>
        <v>473</v>
      </c>
      <c r="O202" s="4">
        <v>3</v>
      </c>
    </row>
    <row r="203" spans="1:15" ht="13.5">
      <c r="A203" s="3">
        <v>202</v>
      </c>
      <c r="B203" s="3">
        <v>4</v>
      </c>
      <c r="C203" s="3">
        <v>47</v>
      </c>
      <c r="D203" s="5">
        <v>4</v>
      </c>
      <c r="E203" s="36">
        <f t="shared" si="3"/>
        <v>474</v>
      </c>
      <c r="O203" s="4">
        <v>1</v>
      </c>
    </row>
    <row r="204" spans="1:15" ht="13.5">
      <c r="A204" s="3">
        <v>203</v>
      </c>
      <c r="B204" s="3">
        <v>4</v>
      </c>
      <c r="C204" s="3">
        <v>48</v>
      </c>
      <c r="D204" s="5">
        <v>1</v>
      </c>
      <c r="E204" s="36">
        <f t="shared" si="3"/>
        <v>481</v>
      </c>
      <c r="O204" s="4">
        <v>5</v>
      </c>
    </row>
    <row r="205" spans="1:15" ht="13.5">
      <c r="A205" s="3">
        <v>204</v>
      </c>
      <c r="B205" s="3">
        <v>4</v>
      </c>
      <c r="C205" s="3">
        <v>48</v>
      </c>
      <c r="D205" s="5">
        <v>2</v>
      </c>
      <c r="E205" s="36">
        <f t="shared" si="3"/>
        <v>482</v>
      </c>
      <c r="O205" s="4">
        <v>5</v>
      </c>
    </row>
    <row r="206" spans="1:15" ht="13.5">
      <c r="A206" s="3">
        <v>205</v>
      </c>
      <c r="B206" s="3">
        <v>4</v>
      </c>
      <c r="C206" s="3">
        <v>48</v>
      </c>
      <c r="D206" s="5">
        <v>3</v>
      </c>
      <c r="E206" s="36">
        <f t="shared" si="3"/>
        <v>483</v>
      </c>
      <c r="O206" s="4">
        <v>2</v>
      </c>
    </row>
    <row r="207" spans="1:15" ht="13.5">
      <c r="A207" s="3">
        <v>206</v>
      </c>
      <c r="B207" s="3">
        <v>4</v>
      </c>
      <c r="C207" s="3">
        <v>48</v>
      </c>
      <c r="D207" s="5">
        <v>4</v>
      </c>
      <c r="E207" s="36">
        <f t="shared" si="3"/>
        <v>484</v>
      </c>
      <c r="O207" s="4">
        <v>0</v>
      </c>
    </row>
    <row r="208" spans="1:15" ht="13.5">
      <c r="A208" s="3">
        <v>207</v>
      </c>
      <c r="B208" s="3">
        <v>4</v>
      </c>
      <c r="C208" s="3">
        <v>48</v>
      </c>
      <c r="D208" s="5">
        <v>5</v>
      </c>
      <c r="E208" s="36">
        <f t="shared" si="3"/>
        <v>485</v>
      </c>
      <c r="O208" s="4">
        <v>0</v>
      </c>
    </row>
    <row r="209" spans="1:15" ht="13.5">
      <c r="A209" s="3">
        <v>208</v>
      </c>
      <c r="B209" s="3">
        <v>4</v>
      </c>
      <c r="C209" s="3">
        <v>49</v>
      </c>
      <c r="D209" s="5">
        <v>1</v>
      </c>
      <c r="E209" s="36">
        <f t="shared" si="3"/>
        <v>491</v>
      </c>
      <c r="O209" s="4">
        <v>5</v>
      </c>
    </row>
    <row r="210" spans="1:15" ht="13.5">
      <c r="A210" s="3">
        <v>209</v>
      </c>
      <c r="B210" s="3">
        <v>4</v>
      </c>
      <c r="C210" s="3">
        <v>49</v>
      </c>
      <c r="D210" s="5">
        <v>2</v>
      </c>
      <c r="E210" s="36">
        <f t="shared" si="3"/>
        <v>492</v>
      </c>
      <c r="O210" s="4">
        <v>2</v>
      </c>
    </row>
    <row r="211" spans="1:15" ht="13.5">
      <c r="A211" s="3">
        <v>210</v>
      </c>
      <c r="B211" s="3">
        <v>4</v>
      </c>
      <c r="C211" s="3">
        <v>49</v>
      </c>
      <c r="D211" s="5">
        <v>3</v>
      </c>
      <c r="E211" s="36">
        <f t="shared" si="3"/>
        <v>493</v>
      </c>
      <c r="O211" s="4">
        <v>4</v>
      </c>
    </row>
    <row r="212" spans="1:15" ht="13.5">
      <c r="A212" s="3">
        <v>211</v>
      </c>
      <c r="B212" s="3">
        <v>4</v>
      </c>
      <c r="C212" s="3">
        <v>49</v>
      </c>
      <c r="D212" s="5">
        <v>4</v>
      </c>
      <c r="E212" s="36">
        <f t="shared" si="3"/>
        <v>494</v>
      </c>
      <c r="O212" s="4">
        <v>1</v>
      </c>
    </row>
    <row r="213" spans="1:15" ht="13.5">
      <c r="A213" s="3">
        <v>212</v>
      </c>
      <c r="B213" s="3">
        <v>4</v>
      </c>
      <c r="C213" s="3">
        <v>49</v>
      </c>
      <c r="D213" s="5">
        <v>5</v>
      </c>
      <c r="E213" s="36">
        <f t="shared" si="3"/>
        <v>495</v>
      </c>
      <c r="O213" s="4">
        <v>0</v>
      </c>
    </row>
    <row r="214" spans="1:15" ht="13.5">
      <c r="A214" s="3">
        <v>213</v>
      </c>
      <c r="B214" s="3">
        <v>4</v>
      </c>
      <c r="C214" s="3">
        <v>50</v>
      </c>
      <c r="D214" s="5">
        <v>1</v>
      </c>
      <c r="E214" s="36">
        <f t="shared" si="3"/>
        <v>501</v>
      </c>
      <c r="O214" s="4">
        <v>4</v>
      </c>
    </row>
    <row r="215" spans="1:15" ht="13.5">
      <c r="A215" s="3">
        <v>214</v>
      </c>
      <c r="B215" s="3">
        <v>4</v>
      </c>
      <c r="C215" s="3">
        <v>50</v>
      </c>
      <c r="D215" s="5">
        <v>2</v>
      </c>
      <c r="E215" s="36">
        <f t="shared" si="3"/>
        <v>502</v>
      </c>
      <c r="O215" s="4">
        <v>5</v>
      </c>
    </row>
    <row r="216" spans="1:15" ht="13.5">
      <c r="A216" s="3">
        <v>215</v>
      </c>
      <c r="B216" s="3">
        <v>4</v>
      </c>
      <c r="C216" s="3">
        <v>50</v>
      </c>
      <c r="D216" s="5">
        <v>3</v>
      </c>
      <c r="E216" s="36">
        <f t="shared" si="3"/>
        <v>503</v>
      </c>
      <c r="O216" s="4">
        <v>1</v>
      </c>
    </row>
    <row r="217" spans="1:21" s="13" customFormat="1" ht="14.25" thickBot="1">
      <c r="A217" s="13">
        <v>216</v>
      </c>
      <c r="B217" s="13">
        <v>4</v>
      </c>
      <c r="C217" s="13">
        <v>50</v>
      </c>
      <c r="D217" s="14">
        <v>4</v>
      </c>
      <c r="E217" s="36">
        <f t="shared" si="3"/>
        <v>504</v>
      </c>
      <c r="F217" s="16"/>
      <c r="O217" s="17">
        <v>0</v>
      </c>
      <c r="T217" s="14"/>
      <c r="U217" s="16"/>
    </row>
    <row r="218" spans="1:21" s="9" customFormat="1" ht="14.25" thickTop="1">
      <c r="A218" s="9">
        <v>217</v>
      </c>
      <c r="B218" s="9">
        <v>4</v>
      </c>
      <c r="C218" s="9">
        <v>51</v>
      </c>
      <c r="D218" s="10">
        <v>1</v>
      </c>
      <c r="E218" s="36">
        <f t="shared" si="3"/>
        <v>511</v>
      </c>
      <c r="F218" s="11"/>
      <c r="P218" s="12">
        <v>2</v>
      </c>
      <c r="T218" s="10"/>
      <c r="U218" s="11"/>
    </row>
    <row r="219" spans="1:16" ht="13.5">
      <c r="A219" s="3">
        <v>218</v>
      </c>
      <c r="B219" s="3">
        <v>4</v>
      </c>
      <c r="C219" s="3">
        <v>51</v>
      </c>
      <c r="D219" s="5">
        <v>2</v>
      </c>
      <c r="E219" s="36">
        <f t="shared" si="3"/>
        <v>512</v>
      </c>
      <c r="P219" s="4">
        <v>0</v>
      </c>
    </row>
    <row r="220" spans="1:16" ht="13.5">
      <c r="A220" s="3">
        <v>219</v>
      </c>
      <c r="B220" s="3">
        <v>4</v>
      </c>
      <c r="C220" s="3">
        <v>51</v>
      </c>
      <c r="D220" s="5">
        <v>3</v>
      </c>
      <c r="E220" s="36">
        <f t="shared" si="3"/>
        <v>513</v>
      </c>
      <c r="P220" s="4">
        <v>5</v>
      </c>
    </row>
    <row r="221" spans="1:16" ht="13.5">
      <c r="A221" s="3">
        <v>220</v>
      </c>
      <c r="B221" s="3">
        <v>4</v>
      </c>
      <c r="C221" s="3">
        <v>51</v>
      </c>
      <c r="D221" s="5">
        <v>4</v>
      </c>
      <c r="E221" s="36">
        <f t="shared" si="3"/>
        <v>514</v>
      </c>
      <c r="P221" s="4">
        <v>4</v>
      </c>
    </row>
    <row r="222" spans="1:16" ht="13.5">
      <c r="A222" s="3">
        <v>221</v>
      </c>
      <c r="B222" s="3">
        <v>4</v>
      </c>
      <c r="C222" s="3">
        <v>52</v>
      </c>
      <c r="D222" s="5">
        <v>1</v>
      </c>
      <c r="E222" s="36">
        <f t="shared" si="3"/>
        <v>521</v>
      </c>
      <c r="P222" s="4">
        <v>2</v>
      </c>
    </row>
    <row r="223" spans="1:16" ht="13.5">
      <c r="A223" s="3">
        <v>222</v>
      </c>
      <c r="B223" s="3">
        <v>4</v>
      </c>
      <c r="C223" s="3">
        <v>52</v>
      </c>
      <c r="D223" s="5">
        <v>2</v>
      </c>
      <c r="E223" s="36">
        <f t="shared" si="3"/>
        <v>522</v>
      </c>
      <c r="P223" s="4">
        <v>5</v>
      </c>
    </row>
    <row r="224" spans="1:16" ht="13.5">
      <c r="A224" s="3">
        <v>223</v>
      </c>
      <c r="B224" s="3">
        <v>4</v>
      </c>
      <c r="C224" s="3">
        <v>52</v>
      </c>
      <c r="D224" s="5">
        <v>3</v>
      </c>
      <c r="E224" s="36">
        <f t="shared" si="3"/>
        <v>523</v>
      </c>
      <c r="P224" s="4">
        <v>2</v>
      </c>
    </row>
    <row r="225" spans="1:16" ht="13.5">
      <c r="A225" s="3">
        <v>224</v>
      </c>
      <c r="B225" s="3">
        <v>4</v>
      </c>
      <c r="C225" s="3">
        <v>52</v>
      </c>
      <c r="D225" s="5">
        <v>4</v>
      </c>
      <c r="E225" s="36">
        <f t="shared" si="3"/>
        <v>524</v>
      </c>
      <c r="P225" s="4">
        <v>1</v>
      </c>
    </row>
    <row r="226" spans="1:16" ht="13.5">
      <c r="A226" s="3">
        <v>225</v>
      </c>
      <c r="B226" s="3">
        <v>4</v>
      </c>
      <c r="C226" s="3">
        <v>52</v>
      </c>
      <c r="D226" s="5">
        <v>5</v>
      </c>
      <c r="E226" s="36">
        <f t="shared" si="3"/>
        <v>525</v>
      </c>
      <c r="P226" s="4">
        <v>0</v>
      </c>
    </row>
    <row r="227" spans="1:16" ht="13.5">
      <c r="A227" s="3">
        <v>226</v>
      </c>
      <c r="B227" s="3">
        <v>4</v>
      </c>
      <c r="C227" s="3">
        <v>53</v>
      </c>
      <c r="D227" s="5">
        <v>1</v>
      </c>
      <c r="E227" s="36">
        <f t="shared" si="3"/>
        <v>531</v>
      </c>
      <c r="P227" s="4">
        <v>2</v>
      </c>
    </row>
    <row r="228" spans="1:16" ht="13.5">
      <c r="A228" s="3">
        <v>227</v>
      </c>
      <c r="B228" s="3">
        <v>4</v>
      </c>
      <c r="C228" s="3">
        <v>53</v>
      </c>
      <c r="D228" s="5">
        <v>2</v>
      </c>
      <c r="E228" s="36">
        <f t="shared" si="3"/>
        <v>532</v>
      </c>
      <c r="P228" s="4">
        <v>3</v>
      </c>
    </row>
    <row r="229" spans="1:16" ht="13.5">
      <c r="A229" s="3">
        <v>228</v>
      </c>
      <c r="B229" s="3">
        <v>4</v>
      </c>
      <c r="C229" s="3">
        <v>53</v>
      </c>
      <c r="D229" s="5">
        <v>3</v>
      </c>
      <c r="E229" s="36">
        <f t="shared" si="3"/>
        <v>533</v>
      </c>
      <c r="P229" s="4">
        <v>5</v>
      </c>
    </row>
    <row r="230" spans="1:16" ht="13.5">
      <c r="A230" s="3">
        <v>229</v>
      </c>
      <c r="B230" s="3">
        <v>4</v>
      </c>
      <c r="C230" s="3">
        <v>53</v>
      </c>
      <c r="D230" s="5">
        <v>4</v>
      </c>
      <c r="E230" s="36">
        <f t="shared" si="3"/>
        <v>534</v>
      </c>
      <c r="P230" s="4">
        <v>1</v>
      </c>
    </row>
    <row r="231" spans="1:16" ht="13.5">
      <c r="A231" s="3">
        <v>230</v>
      </c>
      <c r="B231" s="3">
        <v>4</v>
      </c>
      <c r="C231" s="3">
        <v>53</v>
      </c>
      <c r="D231" s="5">
        <v>5</v>
      </c>
      <c r="E231" s="36">
        <f t="shared" si="3"/>
        <v>535</v>
      </c>
      <c r="P231" s="4">
        <v>0</v>
      </c>
    </row>
    <row r="232" spans="1:16" ht="13.5">
      <c r="A232" s="3">
        <v>231</v>
      </c>
      <c r="B232" s="3">
        <v>4</v>
      </c>
      <c r="C232" s="3">
        <v>54</v>
      </c>
      <c r="D232" s="5">
        <v>1</v>
      </c>
      <c r="E232" s="36">
        <f t="shared" si="3"/>
        <v>541</v>
      </c>
      <c r="P232" s="4">
        <v>0</v>
      </c>
    </row>
    <row r="233" spans="1:16" ht="13.5">
      <c r="A233" s="3">
        <v>232</v>
      </c>
      <c r="B233" s="3">
        <v>4</v>
      </c>
      <c r="C233" s="3">
        <v>54</v>
      </c>
      <c r="D233" s="5">
        <v>2</v>
      </c>
      <c r="E233" s="36">
        <f t="shared" si="3"/>
        <v>542</v>
      </c>
      <c r="P233" s="4">
        <v>4</v>
      </c>
    </row>
    <row r="234" spans="1:16" ht="13.5">
      <c r="A234" s="3">
        <v>233</v>
      </c>
      <c r="B234" s="3">
        <v>4</v>
      </c>
      <c r="C234" s="3">
        <v>54</v>
      </c>
      <c r="D234" s="5">
        <v>3</v>
      </c>
      <c r="E234" s="36">
        <f t="shared" si="3"/>
        <v>543</v>
      </c>
      <c r="P234" s="4">
        <v>5</v>
      </c>
    </row>
    <row r="235" spans="1:16" ht="13.5">
      <c r="A235" s="3">
        <v>234</v>
      </c>
      <c r="B235" s="3">
        <v>4</v>
      </c>
      <c r="C235" s="3">
        <v>55</v>
      </c>
      <c r="D235" s="5">
        <v>1</v>
      </c>
      <c r="E235" s="36">
        <f t="shared" si="3"/>
        <v>551</v>
      </c>
      <c r="P235" s="4">
        <v>5</v>
      </c>
    </row>
    <row r="236" spans="1:16" ht="13.5">
      <c r="A236" s="3">
        <v>235</v>
      </c>
      <c r="B236" s="3">
        <v>4</v>
      </c>
      <c r="C236" s="3">
        <v>55</v>
      </c>
      <c r="D236" s="5">
        <v>2</v>
      </c>
      <c r="E236" s="36">
        <f t="shared" si="3"/>
        <v>552</v>
      </c>
      <c r="P236" s="4">
        <v>2</v>
      </c>
    </row>
    <row r="237" spans="1:16" ht="13.5">
      <c r="A237" s="3">
        <v>236</v>
      </c>
      <c r="B237" s="3">
        <v>4</v>
      </c>
      <c r="C237" s="3">
        <v>55</v>
      </c>
      <c r="D237" s="5">
        <v>3</v>
      </c>
      <c r="E237" s="36">
        <f t="shared" si="3"/>
        <v>553</v>
      </c>
      <c r="P237" s="4">
        <v>1</v>
      </c>
    </row>
    <row r="238" spans="1:21" s="13" customFormat="1" ht="14.25" thickBot="1">
      <c r="A238" s="13">
        <v>237</v>
      </c>
      <c r="B238" s="13">
        <v>4</v>
      </c>
      <c r="C238" s="13">
        <v>55</v>
      </c>
      <c r="D238" s="14">
        <v>4</v>
      </c>
      <c r="E238" s="36">
        <f t="shared" si="3"/>
        <v>554</v>
      </c>
      <c r="F238" s="16"/>
      <c r="P238" s="17">
        <v>0</v>
      </c>
      <c r="T238" s="14"/>
      <c r="U238" s="16"/>
    </row>
    <row r="239" spans="1:21" s="9" customFormat="1" ht="14.25" thickTop="1">
      <c r="A239" s="9">
        <v>238</v>
      </c>
      <c r="B239" s="9">
        <v>4</v>
      </c>
      <c r="C239" s="9">
        <v>56</v>
      </c>
      <c r="D239" s="10">
        <v>1</v>
      </c>
      <c r="E239" s="36">
        <f t="shared" si="3"/>
        <v>561</v>
      </c>
      <c r="F239" s="11"/>
      <c r="Q239" s="12">
        <v>2</v>
      </c>
      <c r="T239" s="10"/>
      <c r="U239" s="11"/>
    </row>
    <row r="240" spans="1:17" ht="13.5">
      <c r="A240" s="3">
        <v>239</v>
      </c>
      <c r="B240" s="3">
        <v>4</v>
      </c>
      <c r="C240" s="3">
        <v>56</v>
      </c>
      <c r="D240" s="5">
        <v>2</v>
      </c>
      <c r="E240" s="36">
        <f t="shared" si="3"/>
        <v>562</v>
      </c>
      <c r="Q240" s="4">
        <v>4</v>
      </c>
    </row>
    <row r="241" spans="1:17" ht="13.5">
      <c r="A241" s="3">
        <v>240</v>
      </c>
      <c r="B241" s="3">
        <v>4</v>
      </c>
      <c r="C241" s="3">
        <v>56</v>
      </c>
      <c r="D241" s="5">
        <v>3</v>
      </c>
      <c r="E241" s="36">
        <f t="shared" si="3"/>
        <v>563</v>
      </c>
      <c r="Q241" s="4">
        <v>5</v>
      </c>
    </row>
    <row r="242" spans="1:17" ht="13.5">
      <c r="A242" s="3">
        <v>241</v>
      </c>
      <c r="B242" s="3">
        <v>4</v>
      </c>
      <c r="C242" s="3">
        <v>56</v>
      </c>
      <c r="D242" s="5">
        <v>4</v>
      </c>
      <c r="E242" s="36">
        <f t="shared" si="3"/>
        <v>564</v>
      </c>
      <c r="Q242" s="4">
        <v>1</v>
      </c>
    </row>
    <row r="243" spans="1:17" ht="13.5">
      <c r="A243" s="3">
        <v>242</v>
      </c>
      <c r="B243" s="3">
        <v>4</v>
      </c>
      <c r="C243" s="3">
        <v>57</v>
      </c>
      <c r="D243" s="5">
        <v>1</v>
      </c>
      <c r="E243" s="36">
        <f t="shared" si="3"/>
        <v>571</v>
      </c>
      <c r="Q243" s="4">
        <v>5</v>
      </c>
    </row>
    <row r="244" spans="1:17" ht="13.5">
      <c r="A244" s="3">
        <v>243</v>
      </c>
      <c r="B244" s="3">
        <v>4</v>
      </c>
      <c r="C244" s="3">
        <v>57</v>
      </c>
      <c r="D244" s="5">
        <v>2</v>
      </c>
      <c r="E244" s="36">
        <f t="shared" si="3"/>
        <v>572</v>
      </c>
      <c r="Q244" s="4">
        <v>3</v>
      </c>
    </row>
    <row r="245" spans="1:17" ht="13.5">
      <c r="A245" s="3">
        <v>244</v>
      </c>
      <c r="B245" s="3">
        <v>4</v>
      </c>
      <c r="C245" s="3">
        <v>57</v>
      </c>
      <c r="D245" s="5">
        <v>3</v>
      </c>
      <c r="E245" s="36">
        <f t="shared" si="3"/>
        <v>573</v>
      </c>
      <c r="Q245" s="4">
        <v>1</v>
      </c>
    </row>
    <row r="246" spans="1:17" ht="13.5">
      <c r="A246" s="3">
        <v>245</v>
      </c>
      <c r="B246" s="3">
        <v>4</v>
      </c>
      <c r="C246" s="3">
        <v>57</v>
      </c>
      <c r="D246" s="5">
        <v>4</v>
      </c>
      <c r="E246" s="36">
        <f t="shared" si="3"/>
        <v>574</v>
      </c>
      <c r="Q246" s="4">
        <v>0</v>
      </c>
    </row>
    <row r="247" spans="1:17" ht="13.5">
      <c r="A247" s="3">
        <v>246</v>
      </c>
      <c r="B247" s="3">
        <v>4</v>
      </c>
      <c r="C247" s="3">
        <v>58</v>
      </c>
      <c r="D247" s="5">
        <v>1</v>
      </c>
      <c r="E247" s="36">
        <f t="shared" si="3"/>
        <v>581</v>
      </c>
      <c r="Q247" s="4">
        <v>5</v>
      </c>
    </row>
    <row r="248" spans="1:17" ht="13.5">
      <c r="A248" s="3">
        <v>247</v>
      </c>
      <c r="B248" s="3">
        <v>4</v>
      </c>
      <c r="C248" s="3">
        <v>58</v>
      </c>
      <c r="D248" s="5">
        <v>2</v>
      </c>
      <c r="E248" s="36">
        <f t="shared" si="3"/>
        <v>582</v>
      </c>
      <c r="Q248" s="4">
        <v>2</v>
      </c>
    </row>
    <row r="249" spans="1:17" ht="13.5">
      <c r="A249" s="3">
        <v>248</v>
      </c>
      <c r="B249" s="3">
        <v>4</v>
      </c>
      <c r="C249" s="3">
        <v>58</v>
      </c>
      <c r="D249" s="5">
        <v>3</v>
      </c>
      <c r="E249" s="36">
        <f t="shared" si="3"/>
        <v>583</v>
      </c>
      <c r="Q249" s="4">
        <v>3</v>
      </c>
    </row>
    <row r="250" spans="1:17" ht="13.5">
      <c r="A250" s="3">
        <v>249</v>
      </c>
      <c r="B250" s="3">
        <v>4</v>
      </c>
      <c r="C250" s="3">
        <v>58</v>
      </c>
      <c r="D250" s="5">
        <v>4</v>
      </c>
      <c r="E250" s="36">
        <f t="shared" si="3"/>
        <v>584</v>
      </c>
      <c r="Q250" s="4">
        <v>0</v>
      </c>
    </row>
    <row r="251" spans="1:17" ht="13.5">
      <c r="A251" s="3">
        <v>250</v>
      </c>
      <c r="B251" s="3">
        <v>4</v>
      </c>
      <c r="C251" s="3">
        <v>59</v>
      </c>
      <c r="D251" s="5">
        <v>1</v>
      </c>
      <c r="E251" s="36">
        <f t="shared" si="3"/>
        <v>591</v>
      </c>
      <c r="Q251" s="4">
        <v>0</v>
      </c>
    </row>
    <row r="252" spans="1:17" ht="13.5">
      <c r="A252" s="3">
        <v>251</v>
      </c>
      <c r="B252" s="3">
        <v>4</v>
      </c>
      <c r="C252" s="3">
        <v>59</v>
      </c>
      <c r="D252" s="5">
        <v>2</v>
      </c>
      <c r="E252" s="36">
        <f t="shared" si="3"/>
        <v>592</v>
      </c>
      <c r="Q252" s="4">
        <v>5</v>
      </c>
    </row>
    <row r="253" spans="1:17" ht="13.5">
      <c r="A253" s="3">
        <v>252</v>
      </c>
      <c r="B253" s="3">
        <v>4</v>
      </c>
      <c r="C253" s="3">
        <v>59</v>
      </c>
      <c r="D253" s="5">
        <v>3</v>
      </c>
      <c r="E253" s="36">
        <f t="shared" si="3"/>
        <v>593</v>
      </c>
      <c r="Q253" s="4">
        <v>3</v>
      </c>
    </row>
    <row r="254" spans="1:17" ht="13.5">
      <c r="A254" s="3">
        <v>253</v>
      </c>
      <c r="B254" s="3">
        <v>4</v>
      </c>
      <c r="C254" s="3">
        <v>60</v>
      </c>
      <c r="D254" s="5">
        <v>1</v>
      </c>
      <c r="E254" s="36">
        <f t="shared" si="3"/>
        <v>601</v>
      </c>
      <c r="Q254" s="4">
        <v>3</v>
      </c>
    </row>
    <row r="255" spans="1:17" ht="13.5">
      <c r="A255" s="3">
        <v>254</v>
      </c>
      <c r="B255" s="3">
        <v>4</v>
      </c>
      <c r="C255" s="3">
        <v>60</v>
      </c>
      <c r="D255" s="5">
        <v>2</v>
      </c>
      <c r="E255" s="36">
        <f t="shared" si="3"/>
        <v>602</v>
      </c>
      <c r="Q255" s="4">
        <v>4</v>
      </c>
    </row>
    <row r="256" spans="1:17" ht="13.5">
      <c r="A256" s="3">
        <v>255</v>
      </c>
      <c r="B256" s="3">
        <v>4</v>
      </c>
      <c r="C256" s="3">
        <v>60</v>
      </c>
      <c r="D256" s="5">
        <v>3</v>
      </c>
      <c r="E256" s="36">
        <f t="shared" si="3"/>
        <v>603</v>
      </c>
      <c r="Q256" s="4">
        <v>5</v>
      </c>
    </row>
    <row r="257" spans="1:21" s="13" customFormat="1" ht="14.25" thickBot="1">
      <c r="A257" s="13">
        <v>256</v>
      </c>
      <c r="B257" s="13">
        <v>4</v>
      </c>
      <c r="C257" s="13">
        <v>60</v>
      </c>
      <c r="D257" s="14">
        <v>4</v>
      </c>
      <c r="E257" s="36">
        <f t="shared" si="3"/>
        <v>604</v>
      </c>
      <c r="F257" s="16"/>
      <c r="Q257" s="17">
        <v>2</v>
      </c>
      <c r="T257" s="14"/>
      <c r="U257" s="16"/>
    </row>
    <row r="258" spans="1:21" s="9" customFormat="1" ht="14.25" thickTop="1">
      <c r="A258" s="9">
        <v>257</v>
      </c>
      <c r="B258" s="9">
        <v>5</v>
      </c>
      <c r="C258" s="9">
        <v>61</v>
      </c>
      <c r="D258" s="10">
        <v>1</v>
      </c>
      <c r="E258" s="36">
        <f t="shared" si="3"/>
        <v>611</v>
      </c>
      <c r="F258" s="11"/>
      <c r="R258" s="12">
        <v>0</v>
      </c>
      <c r="T258" s="10"/>
      <c r="U258" s="11"/>
    </row>
    <row r="259" spans="1:18" ht="13.5">
      <c r="A259" s="3">
        <v>258</v>
      </c>
      <c r="B259" s="3">
        <v>5</v>
      </c>
      <c r="C259" s="3">
        <v>61</v>
      </c>
      <c r="D259" s="5">
        <v>2</v>
      </c>
      <c r="E259" s="36">
        <f aca="true" t="shared" si="4" ref="E259:E322">C259*10+D259</f>
        <v>612</v>
      </c>
      <c r="R259" s="4">
        <v>2</v>
      </c>
    </row>
    <row r="260" spans="1:18" ht="13.5">
      <c r="A260" s="3">
        <v>259</v>
      </c>
      <c r="B260" s="3">
        <v>5</v>
      </c>
      <c r="C260" s="3">
        <v>61</v>
      </c>
      <c r="D260" s="5">
        <v>3</v>
      </c>
      <c r="E260" s="36">
        <f t="shared" si="4"/>
        <v>613</v>
      </c>
      <c r="R260" s="4">
        <v>4</v>
      </c>
    </row>
    <row r="261" spans="1:18" ht="13.5">
      <c r="A261" s="3">
        <v>260</v>
      </c>
      <c r="B261" s="3">
        <v>5</v>
      </c>
      <c r="C261" s="3">
        <v>61</v>
      </c>
      <c r="D261" s="5">
        <v>4</v>
      </c>
      <c r="E261" s="36">
        <f t="shared" si="4"/>
        <v>614</v>
      </c>
      <c r="R261" s="4">
        <v>5</v>
      </c>
    </row>
    <row r="262" spans="1:18" ht="13.5">
      <c r="A262" s="3">
        <v>261</v>
      </c>
      <c r="B262" s="3">
        <v>5</v>
      </c>
      <c r="C262" s="3">
        <v>62</v>
      </c>
      <c r="D262" s="5">
        <v>1</v>
      </c>
      <c r="E262" s="36">
        <f t="shared" si="4"/>
        <v>621</v>
      </c>
      <c r="R262" s="4">
        <v>0</v>
      </c>
    </row>
    <row r="263" spans="1:18" ht="13.5">
      <c r="A263" s="3">
        <v>262</v>
      </c>
      <c r="B263" s="3">
        <v>5</v>
      </c>
      <c r="C263" s="3">
        <v>62</v>
      </c>
      <c r="D263" s="5">
        <v>2</v>
      </c>
      <c r="E263" s="36">
        <f t="shared" si="4"/>
        <v>622</v>
      </c>
      <c r="R263" s="4">
        <v>1</v>
      </c>
    </row>
    <row r="264" spans="1:18" ht="13.5">
      <c r="A264" s="3">
        <v>263</v>
      </c>
      <c r="B264" s="3">
        <v>5</v>
      </c>
      <c r="C264" s="3">
        <v>62</v>
      </c>
      <c r="D264" s="5">
        <v>3</v>
      </c>
      <c r="E264" s="36">
        <f t="shared" si="4"/>
        <v>623</v>
      </c>
      <c r="R264" s="4">
        <v>0</v>
      </c>
    </row>
    <row r="265" spans="1:18" ht="13.5">
      <c r="A265" s="3">
        <v>264</v>
      </c>
      <c r="B265" s="3">
        <v>5</v>
      </c>
      <c r="C265" s="3">
        <v>62</v>
      </c>
      <c r="D265" s="5">
        <v>4</v>
      </c>
      <c r="E265" s="36">
        <f t="shared" si="4"/>
        <v>624</v>
      </c>
      <c r="R265" s="4">
        <v>2</v>
      </c>
    </row>
    <row r="266" spans="1:18" ht="13.5">
      <c r="A266" s="3">
        <v>265</v>
      </c>
      <c r="B266" s="3">
        <v>5</v>
      </c>
      <c r="C266" s="3">
        <v>62</v>
      </c>
      <c r="D266" s="5">
        <v>5</v>
      </c>
      <c r="E266" s="36">
        <f t="shared" si="4"/>
        <v>625</v>
      </c>
      <c r="R266" s="4">
        <v>5</v>
      </c>
    </row>
    <row r="267" spans="1:18" ht="13.5">
      <c r="A267" s="3">
        <v>266</v>
      </c>
      <c r="B267" s="3">
        <v>5</v>
      </c>
      <c r="C267" s="3">
        <v>63</v>
      </c>
      <c r="D267" s="5">
        <v>1</v>
      </c>
      <c r="E267" s="36">
        <f t="shared" si="4"/>
        <v>631</v>
      </c>
      <c r="R267" s="4">
        <v>0</v>
      </c>
    </row>
    <row r="268" spans="1:18" ht="13.5">
      <c r="A268" s="3">
        <v>267</v>
      </c>
      <c r="B268" s="3">
        <v>5</v>
      </c>
      <c r="C268" s="3">
        <v>63</v>
      </c>
      <c r="D268" s="5">
        <v>2</v>
      </c>
      <c r="E268" s="36">
        <f t="shared" si="4"/>
        <v>632</v>
      </c>
      <c r="R268" s="4">
        <v>1</v>
      </c>
    </row>
    <row r="269" spans="1:18" ht="13.5">
      <c r="A269" s="3">
        <v>268</v>
      </c>
      <c r="B269" s="3">
        <v>5</v>
      </c>
      <c r="C269" s="3">
        <v>63</v>
      </c>
      <c r="D269" s="5">
        <v>3</v>
      </c>
      <c r="E269" s="36">
        <f t="shared" si="4"/>
        <v>633</v>
      </c>
      <c r="R269" s="4">
        <v>1</v>
      </c>
    </row>
    <row r="270" spans="1:18" ht="13.5">
      <c r="A270" s="3">
        <v>269</v>
      </c>
      <c r="B270" s="3">
        <v>5</v>
      </c>
      <c r="C270" s="3">
        <v>63</v>
      </c>
      <c r="D270" s="5">
        <v>4</v>
      </c>
      <c r="E270" s="36">
        <f t="shared" si="4"/>
        <v>634</v>
      </c>
      <c r="R270" s="4">
        <v>5</v>
      </c>
    </row>
    <row r="271" spans="1:18" ht="13.5">
      <c r="A271" s="3">
        <v>270</v>
      </c>
      <c r="B271" s="3">
        <v>5</v>
      </c>
      <c r="C271" s="3">
        <v>64</v>
      </c>
      <c r="D271" s="5">
        <v>1</v>
      </c>
      <c r="E271" s="36">
        <f t="shared" si="4"/>
        <v>641</v>
      </c>
      <c r="R271" s="4">
        <v>0</v>
      </c>
    </row>
    <row r="272" spans="1:18" ht="13.5">
      <c r="A272" s="3">
        <v>271</v>
      </c>
      <c r="B272" s="3">
        <v>5</v>
      </c>
      <c r="C272" s="3">
        <v>64</v>
      </c>
      <c r="D272" s="5">
        <v>2</v>
      </c>
      <c r="E272" s="36">
        <f t="shared" si="4"/>
        <v>642</v>
      </c>
      <c r="R272" s="4">
        <v>0</v>
      </c>
    </row>
    <row r="273" spans="1:18" ht="13.5">
      <c r="A273" s="3">
        <v>272</v>
      </c>
      <c r="B273" s="3">
        <v>5</v>
      </c>
      <c r="C273" s="3">
        <v>64</v>
      </c>
      <c r="D273" s="5">
        <v>3</v>
      </c>
      <c r="E273" s="36">
        <f t="shared" si="4"/>
        <v>643</v>
      </c>
      <c r="R273" s="4">
        <v>1</v>
      </c>
    </row>
    <row r="274" spans="1:18" ht="13.5">
      <c r="A274" s="3">
        <v>273</v>
      </c>
      <c r="B274" s="3">
        <v>5</v>
      </c>
      <c r="C274" s="3">
        <v>64</v>
      </c>
      <c r="D274" s="5">
        <v>4</v>
      </c>
      <c r="E274" s="36">
        <f t="shared" si="4"/>
        <v>644</v>
      </c>
      <c r="R274" s="4">
        <v>2</v>
      </c>
    </row>
    <row r="275" spans="1:18" ht="13.5">
      <c r="A275" s="3">
        <v>274</v>
      </c>
      <c r="B275" s="3">
        <v>5</v>
      </c>
      <c r="C275" s="3">
        <v>64</v>
      </c>
      <c r="D275" s="5">
        <v>5</v>
      </c>
      <c r="E275" s="36">
        <f t="shared" si="4"/>
        <v>645</v>
      </c>
      <c r="R275" s="4">
        <v>5</v>
      </c>
    </row>
    <row r="276" spans="1:18" ht="13.5">
      <c r="A276" s="3">
        <v>275</v>
      </c>
      <c r="B276" s="3">
        <v>5</v>
      </c>
      <c r="C276" s="3">
        <v>65</v>
      </c>
      <c r="D276" s="5">
        <v>1</v>
      </c>
      <c r="E276" s="36">
        <f t="shared" si="4"/>
        <v>651</v>
      </c>
      <c r="R276" s="4">
        <v>1</v>
      </c>
    </row>
    <row r="277" spans="1:18" ht="13.5">
      <c r="A277" s="3">
        <v>276</v>
      </c>
      <c r="B277" s="3">
        <v>5</v>
      </c>
      <c r="C277" s="3">
        <v>65</v>
      </c>
      <c r="D277" s="5">
        <v>2</v>
      </c>
      <c r="E277" s="36">
        <f t="shared" si="4"/>
        <v>652</v>
      </c>
      <c r="R277" s="4">
        <v>0</v>
      </c>
    </row>
    <row r="278" spans="1:18" ht="13.5">
      <c r="A278" s="3">
        <v>277</v>
      </c>
      <c r="B278" s="3">
        <v>5</v>
      </c>
      <c r="C278" s="3">
        <v>65</v>
      </c>
      <c r="D278" s="5">
        <v>3</v>
      </c>
      <c r="E278" s="36">
        <f t="shared" si="4"/>
        <v>653</v>
      </c>
      <c r="R278" s="4">
        <v>2</v>
      </c>
    </row>
    <row r="279" spans="1:21" s="13" customFormat="1" ht="14.25" thickBot="1">
      <c r="A279" s="13">
        <v>278</v>
      </c>
      <c r="B279" s="13">
        <v>5</v>
      </c>
      <c r="C279" s="13">
        <v>65</v>
      </c>
      <c r="D279" s="14">
        <v>4</v>
      </c>
      <c r="E279" s="36">
        <f t="shared" si="4"/>
        <v>654</v>
      </c>
      <c r="F279" s="16"/>
      <c r="R279" s="17">
        <v>5</v>
      </c>
      <c r="T279" s="14"/>
      <c r="U279" s="16"/>
    </row>
    <row r="280" spans="1:21" s="9" customFormat="1" ht="14.25" thickTop="1">
      <c r="A280" s="9">
        <v>279</v>
      </c>
      <c r="B280" s="9">
        <v>5</v>
      </c>
      <c r="C280" s="9">
        <v>66</v>
      </c>
      <c r="D280" s="10">
        <v>1</v>
      </c>
      <c r="E280" s="36">
        <f t="shared" si="4"/>
        <v>661</v>
      </c>
      <c r="F280" s="11"/>
      <c r="S280" s="12">
        <v>5</v>
      </c>
      <c r="T280" s="10"/>
      <c r="U280" s="11"/>
    </row>
    <row r="281" spans="1:19" ht="13.5">
      <c r="A281" s="3">
        <v>280</v>
      </c>
      <c r="B281" s="3">
        <v>5</v>
      </c>
      <c r="C281" s="3">
        <v>66</v>
      </c>
      <c r="D281" s="5">
        <v>2</v>
      </c>
      <c r="E281" s="36">
        <f t="shared" si="4"/>
        <v>662</v>
      </c>
      <c r="S281" s="4">
        <v>4</v>
      </c>
    </row>
    <row r="282" spans="1:19" ht="13.5">
      <c r="A282" s="3">
        <v>281</v>
      </c>
      <c r="B282" s="3">
        <v>5</v>
      </c>
      <c r="C282" s="3">
        <v>66</v>
      </c>
      <c r="D282" s="5">
        <v>3</v>
      </c>
      <c r="E282" s="36">
        <f t="shared" si="4"/>
        <v>663</v>
      </c>
      <c r="S282" s="4">
        <v>2</v>
      </c>
    </row>
    <row r="283" spans="1:19" ht="13.5">
      <c r="A283" s="3">
        <v>282</v>
      </c>
      <c r="B283" s="3">
        <v>5</v>
      </c>
      <c r="C283" s="3">
        <v>66</v>
      </c>
      <c r="D283" s="5">
        <v>4</v>
      </c>
      <c r="E283" s="36">
        <f t="shared" si="4"/>
        <v>664</v>
      </c>
      <c r="S283" s="4">
        <v>0</v>
      </c>
    </row>
    <row r="284" spans="1:19" ht="13.5">
      <c r="A284" s="3">
        <v>283</v>
      </c>
      <c r="B284" s="3">
        <v>5</v>
      </c>
      <c r="C284" s="3">
        <v>67</v>
      </c>
      <c r="D284" s="5">
        <v>1</v>
      </c>
      <c r="E284" s="36">
        <f t="shared" si="4"/>
        <v>671</v>
      </c>
      <c r="S284" s="4">
        <v>5</v>
      </c>
    </row>
    <row r="285" spans="1:19" ht="13.5">
      <c r="A285" s="3">
        <v>284</v>
      </c>
      <c r="B285" s="3">
        <v>5</v>
      </c>
      <c r="C285" s="3">
        <v>67</v>
      </c>
      <c r="D285" s="5">
        <v>2</v>
      </c>
      <c r="E285" s="36">
        <f t="shared" si="4"/>
        <v>672</v>
      </c>
      <c r="S285" s="4">
        <v>3</v>
      </c>
    </row>
    <row r="286" spans="1:19" ht="13.5">
      <c r="A286" s="3">
        <v>285</v>
      </c>
      <c r="B286" s="3">
        <v>5</v>
      </c>
      <c r="C286" s="3">
        <v>67</v>
      </c>
      <c r="D286" s="5">
        <v>3</v>
      </c>
      <c r="E286" s="36">
        <f t="shared" si="4"/>
        <v>673</v>
      </c>
      <c r="S286" s="4">
        <v>1</v>
      </c>
    </row>
    <row r="287" spans="1:19" ht="13.5">
      <c r="A287" s="3">
        <v>286</v>
      </c>
      <c r="B287" s="3">
        <v>5</v>
      </c>
      <c r="C287" s="3">
        <v>67</v>
      </c>
      <c r="D287" s="5">
        <v>4</v>
      </c>
      <c r="E287" s="36">
        <f t="shared" si="4"/>
        <v>674</v>
      </c>
      <c r="S287" s="4">
        <v>0</v>
      </c>
    </row>
    <row r="288" spans="1:19" ht="13.5">
      <c r="A288" s="3">
        <v>287</v>
      </c>
      <c r="B288" s="3">
        <v>5</v>
      </c>
      <c r="C288" s="3">
        <v>68</v>
      </c>
      <c r="D288" s="5">
        <v>1</v>
      </c>
      <c r="E288" s="36">
        <f t="shared" si="4"/>
        <v>681</v>
      </c>
      <c r="S288" s="4">
        <v>5</v>
      </c>
    </row>
    <row r="289" spans="1:19" ht="13.5">
      <c r="A289" s="3">
        <v>288</v>
      </c>
      <c r="B289" s="3">
        <v>5</v>
      </c>
      <c r="C289" s="3">
        <v>68</v>
      </c>
      <c r="D289" s="5">
        <v>2</v>
      </c>
      <c r="E289" s="36">
        <f t="shared" si="4"/>
        <v>682</v>
      </c>
      <c r="S289" s="4">
        <v>2</v>
      </c>
    </row>
    <row r="290" spans="1:19" ht="13.5">
      <c r="A290" s="3">
        <v>289</v>
      </c>
      <c r="B290" s="3">
        <v>5</v>
      </c>
      <c r="C290" s="3">
        <v>68</v>
      </c>
      <c r="D290" s="5">
        <v>3</v>
      </c>
      <c r="E290" s="36">
        <f t="shared" si="4"/>
        <v>683</v>
      </c>
      <c r="S290" s="4">
        <v>1</v>
      </c>
    </row>
    <row r="291" spans="1:19" ht="13.5">
      <c r="A291" s="3">
        <v>290</v>
      </c>
      <c r="B291" s="3">
        <v>5</v>
      </c>
      <c r="C291" s="3">
        <v>68</v>
      </c>
      <c r="D291" s="5">
        <v>4</v>
      </c>
      <c r="E291" s="36">
        <f t="shared" si="4"/>
        <v>684</v>
      </c>
      <c r="S291" s="4">
        <v>0</v>
      </c>
    </row>
    <row r="292" spans="1:19" ht="13.5">
      <c r="A292" s="3">
        <v>291</v>
      </c>
      <c r="B292" s="3">
        <v>5</v>
      </c>
      <c r="C292" s="3">
        <v>68</v>
      </c>
      <c r="D292" s="5">
        <v>5</v>
      </c>
      <c r="E292" s="36">
        <f t="shared" si="4"/>
        <v>685</v>
      </c>
      <c r="S292" s="4">
        <v>1</v>
      </c>
    </row>
    <row r="293" spans="1:19" ht="13.5">
      <c r="A293" s="3">
        <v>292</v>
      </c>
      <c r="B293" s="3">
        <v>5</v>
      </c>
      <c r="C293" s="3">
        <v>69</v>
      </c>
      <c r="D293" s="5">
        <v>1</v>
      </c>
      <c r="E293" s="36">
        <f t="shared" si="4"/>
        <v>691</v>
      </c>
      <c r="S293" s="4">
        <v>5</v>
      </c>
    </row>
    <row r="294" spans="1:19" ht="13.5">
      <c r="A294" s="3">
        <v>293</v>
      </c>
      <c r="B294" s="3">
        <v>5</v>
      </c>
      <c r="C294" s="3">
        <v>69</v>
      </c>
      <c r="D294" s="5">
        <v>2</v>
      </c>
      <c r="E294" s="36">
        <f t="shared" si="4"/>
        <v>692</v>
      </c>
      <c r="S294" s="4">
        <v>2</v>
      </c>
    </row>
    <row r="295" spans="1:19" ht="13.5">
      <c r="A295" s="3">
        <v>294</v>
      </c>
      <c r="B295" s="3">
        <v>5</v>
      </c>
      <c r="C295" s="3">
        <v>69</v>
      </c>
      <c r="D295" s="5">
        <v>3</v>
      </c>
      <c r="E295" s="36">
        <f t="shared" si="4"/>
        <v>693</v>
      </c>
      <c r="S295" s="4">
        <v>1</v>
      </c>
    </row>
    <row r="296" spans="1:19" ht="13.5">
      <c r="A296" s="3">
        <v>295</v>
      </c>
      <c r="B296" s="3">
        <v>5</v>
      </c>
      <c r="C296" s="3">
        <v>69</v>
      </c>
      <c r="D296" s="5">
        <v>4</v>
      </c>
      <c r="E296" s="36">
        <f t="shared" si="4"/>
        <v>694</v>
      </c>
      <c r="S296" s="4">
        <v>0</v>
      </c>
    </row>
    <row r="297" spans="1:19" ht="13.5">
      <c r="A297" s="3">
        <v>296</v>
      </c>
      <c r="B297" s="3">
        <v>5</v>
      </c>
      <c r="C297" s="3">
        <v>70</v>
      </c>
      <c r="D297" s="5">
        <v>1</v>
      </c>
      <c r="E297" s="36">
        <f t="shared" si="4"/>
        <v>701</v>
      </c>
      <c r="S297" s="4">
        <v>5</v>
      </c>
    </row>
    <row r="298" spans="1:19" ht="13.5">
      <c r="A298" s="3">
        <v>297</v>
      </c>
      <c r="B298" s="3">
        <v>5</v>
      </c>
      <c r="C298" s="3">
        <v>70</v>
      </c>
      <c r="D298" s="5">
        <v>2</v>
      </c>
      <c r="E298" s="36">
        <f t="shared" si="4"/>
        <v>702</v>
      </c>
      <c r="S298" s="4">
        <v>3</v>
      </c>
    </row>
    <row r="299" spans="1:21" s="13" customFormat="1" ht="14.25" thickBot="1">
      <c r="A299" s="13">
        <v>298</v>
      </c>
      <c r="B299" s="13">
        <v>5</v>
      </c>
      <c r="C299" s="13">
        <v>70</v>
      </c>
      <c r="D299" s="14">
        <v>3</v>
      </c>
      <c r="E299" s="36">
        <f t="shared" si="4"/>
        <v>703</v>
      </c>
      <c r="F299" s="16"/>
      <c r="S299" s="17">
        <v>0</v>
      </c>
      <c r="T299" s="14"/>
      <c r="U299" s="16"/>
    </row>
    <row r="300" spans="1:21" s="9" customFormat="1" ht="14.25" thickTop="1">
      <c r="A300" s="9">
        <v>299</v>
      </c>
      <c r="B300" s="9">
        <v>5</v>
      </c>
      <c r="C300" s="9">
        <v>71</v>
      </c>
      <c r="D300" s="10">
        <v>1</v>
      </c>
      <c r="E300" s="36">
        <f t="shared" si="4"/>
        <v>711</v>
      </c>
      <c r="F300" s="11"/>
      <c r="T300" s="18">
        <v>5</v>
      </c>
      <c r="U300" s="11"/>
    </row>
    <row r="301" spans="1:20" ht="13.5">
      <c r="A301" s="3">
        <v>300</v>
      </c>
      <c r="B301" s="3">
        <v>5</v>
      </c>
      <c r="C301" s="3">
        <v>71</v>
      </c>
      <c r="D301" s="5">
        <v>2</v>
      </c>
      <c r="E301" s="36">
        <f t="shared" si="4"/>
        <v>712</v>
      </c>
      <c r="T301" s="8">
        <v>5</v>
      </c>
    </row>
    <row r="302" spans="1:20" ht="13.5">
      <c r="A302" s="3">
        <v>301</v>
      </c>
      <c r="B302" s="3">
        <v>5</v>
      </c>
      <c r="C302" s="3">
        <v>71</v>
      </c>
      <c r="D302" s="5">
        <v>3</v>
      </c>
      <c r="E302" s="36">
        <f t="shared" si="4"/>
        <v>713</v>
      </c>
      <c r="T302" s="8">
        <v>3</v>
      </c>
    </row>
    <row r="303" spans="1:20" ht="13.5">
      <c r="A303" s="3">
        <v>302</v>
      </c>
      <c r="B303" s="3">
        <v>5</v>
      </c>
      <c r="C303" s="3">
        <v>71</v>
      </c>
      <c r="D303" s="5">
        <v>4</v>
      </c>
      <c r="E303" s="36">
        <f t="shared" si="4"/>
        <v>714</v>
      </c>
      <c r="T303" s="8">
        <v>1</v>
      </c>
    </row>
    <row r="304" spans="1:20" ht="13.5">
      <c r="A304" s="3">
        <v>303</v>
      </c>
      <c r="B304" s="3">
        <v>5</v>
      </c>
      <c r="C304" s="3">
        <v>71</v>
      </c>
      <c r="D304" s="5">
        <v>5</v>
      </c>
      <c r="E304" s="36">
        <f t="shared" si="4"/>
        <v>715</v>
      </c>
      <c r="T304" s="8">
        <v>0</v>
      </c>
    </row>
    <row r="305" spans="1:20" ht="13.5">
      <c r="A305" s="3">
        <v>304</v>
      </c>
      <c r="B305" s="3">
        <v>5</v>
      </c>
      <c r="C305" s="3">
        <v>72</v>
      </c>
      <c r="D305" s="5">
        <v>1</v>
      </c>
      <c r="E305" s="36">
        <f t="shared" si="4"/>
        <v>721</v>
      </c>
      <c r="T305" s="8">
        <v>5</v>
      </c>
    </row>
    <row r="306" spans="1:20" ht="13.5">
      <c r="A306" s="3">
        <v>305</v>
      </c>
      <c r="B306" s="3">
        <v>5</v>
      </c>
      <c r="C306" s="3">
        <v>72</v>
      </c>
      <c r="D306" s="5">
        <v>2</v>
      </c>
      <c r="E306" s="36">
        <f t="shared" si="4"/>
        <v>722</v>
      </c>
      <c r="T306" s="8">
        <v>3</v>
      </c>
    </row>
    <row r="307" spans="1:20" ht="13.5">
      <c r="A307" s="3">
        <v>306</v>
      </c>
      <c r="B307" s="3">
        <v>5</v>
      </c>
      <c r="C307" s="3">
        <v>72</v>
      </c>
      <c r="D307" s="5">
        <v>3</v>
      </c>
      <c r="E307" s="36">
        <f t="shared" si="4"/>
        <v>723</v>
      </c>
      <c r="T307" s="8">
        <v>2</v>
      </c>
    </row>
    <row r="308" spans="1:20" ht="13.5">
      <c r="A308" s="3">
        <v>307</v>
      </c>
      <c r="B308" s="3">
        <v>5</v>
      </c>
      <c r="C308" s="3">
        <v>72</v>
      </c>
      <c r="D308" s="5">
        <v>4</v>
      </c>
      <c r="E308" s="36">
        <f t="shared" si="4"/>
        <v>724</v>
      </c>
      <c r="T308" s="8">
        <v>0</v>
      </c>
    </row>
    <row r="309" spans="1:20" ht="13.5">
      <c r="A309" s="3">
        <v>308</v>
      </c>
      <c r="B309" s="3">
        <v>5</v>
      </c>
      <c r="C309" s="3">
        <v>73</v>
      </c>
      <c r="D309" s="5">
        <v>1</v>
      </c>
      <c r="E309" s="36">
        <f t="shared" si="4"/>
        <v>731</v>
      </c>
      <c r="T309" s="8">
        <v>5</v>
      </c>
    </row>
    <row r="310" spans="1:20" ht="13.5">
      <c r="A310" s="3">
        <v>309</v>
      </c>
      <c r="B310" s="3">
        <v>5</v>
      </c>
      <c r="C310" s="3">
        <v>73</v>
      </c>
      <c r="D310" s="5">
        <v>2</v>
      </c>
      <c r="E310" s="36">
        <f t="shared" si="4"/>
        <v>732</v>
      </c>
      <c r="T310" s="8">
        <v>5</v>
      </c>
    </row>
    <row r="311" spans="1:20" ht="13.5">
      <c r="A311" s="3">
        <v>310</v>
      </c>
      <c r="B311" s="3">
        <v>5</v>
      </c>
      <c r="C311" s="3">
        <v>73</v>
      </c>
      <c r="D311" s="5">
        <v>3</v>
      </c>
      <c r="E311" s="36">
        <f t="shared" si="4"/>
        <v>733</v>
      </c>
      <c r="T311" s="8">
        <v>1</v>
      </c>
    </row>
    <row r="312" spans="1:20" ht="13.5">
      <c r="A312" s="3">
        <v>311</v>
      </c>
      <c r="B312" s="3">
        <v>5</v>
      </c>
      <c r="C312" s="3">
        <v>73</v>
      </c>
      <c r="D312" s="5">
        <v>4</v>
      </c>
      <c r="E312" s="36">
        <f t="shared" si="4"/>
        <v>734</v>
      </c>
      <c r="T312" s="8">
        <v>0</v>
      </c>
    </row>
    <row r="313" spans="1:20" ht="13.5">
      <c r="A313" s="3">
        <v>312</v>
      </c>
      <c r="B313" s="3">
        <v>5</v>
      </c>
      <c r="C313" s="3">
        <v>74</v>
      </c>
      <c r="D313" s="5">
        <v>1</v>
      </c>
      <c r="E313" s="36">
        <f t="shared" si="4"/>
        <v>741</v>
      </c>
      <c r="T313" s="8">
        <v>5</v>
      </c>
    </row>
    <row r="314" spans="1:20" ht="13.5">
      <c r="A314" s="3">
        <v>313</v>
      </c>
      <c r="B314" s="3">
        <v>5</v>
      </c>
      <c r="C314" s="3">
        <v>74</v>
      </c>
      <c r="D314" s="5">
        <v>2</v>
      </c>
      <c r="E314" s="36">
        <f t="shared" si="4"/>
        <v>742</v>
      </c>
      <c r="T314" s="8">
        <v>5</v>
      </c>
    </row>
    <row r="315" spans="1:20" ht="13.5">
      <c r="A315" s="3">
        <v>314</v>
      </c>
      <c r="B315" s="3">
        <v>5</v>
      </c>
      <c r="C315" s="3">
        <v>74</v>
      </c>
      <c r="D315" s="5">
        <v>3</v>
      </c>
      <c r="E315" s="36">
        <f t="shared" si="4"/>
        <v>743</v>
      </c>
      <c r="T315" s="8">
        <v>2</v>
      </c>
    </row>
    <row r="316" spans="1:20" ht="13.5">
      <c r="A316" s="3">
        <v>315</v>
      </c>
      <c r="B316" s="3">
        <v>5</v>
      </c>
      <c r="C316" s="3">
        <v>74</v>
      </c>
      <c r="D316" s="5">
        <v>4</v>
      </c>
      <c r="E316" s="36">
        <f t="shared" si="4"/>
        <v>744</v>
      </c>
      <c r="T316" s="8">
        <v>1</v>
      </c>
    </row>
    <row r="317" spans="1:20" ht="13.5">
      <c r="A317" s="3">
        <v>316</v>
      </c>
      <c r="B317" s="3">
        <v>5</v>
      </c>
      <c r="C317" s="3">
        <v>74</v>
      </c>
      <c r="D317" s="5">
        <v>5</v>
      </c>
      <c r="E317" s="36">
        <f t="shared" si="4"/>
        <v>745</v>
      </c>
      <c r="T317" s="8">
        <v>0</v>
      </c>
    </row>
    <row r="318" spans="1:20" ht="13.5">
      <c r="A318" s="3">
        <v>317</v>
      </c>
      <c r="B318" s="3">
        <v>5</v>
      </c>
      <c r="C318" s="3">
        <v>75</v>
      </c>
      <c r="D318" s="5">
        <v>1</v>
      </c>
      <c r="E318" s="36">
        <f t="shared" si="4"/>
        <v>751</v>
      </c>
      <c r="T318" s="8">
        <v>5</v>
      </c>
    </row>
    <row r="319" spans="1:20" ht="13.5">
      <c r="A319" s="3">
        <v>318</v>
      </c>
      <c r="B319" s="3">
        <v>5</v>
      </c>
      <c r="C319" s="3">
        <v>75</v>
      </c>
      <c r="D319" s="5">
        <v>2</v>
      </c>
      <c r="E319" s="36">
        <f t="shared" si="4"/>
        <v>752</v>
      </c>
      <c r="T319" s="8">
        <v>3</v>
      </c>
    </row>
    <row r="320" spans="1:20" ht="13.5">
      <c r="A320" s="3">
        <v>319</v>
      </c>
      <c r="B320" s="3">
        <v>5</v>
      </c>
      <c r="C320" s="3">
        <v>75</v>
      </c>
      <c r="D320" s="5">
        <v>3</v>
      </c>
      <c r="E320" s="36">
        <f t="shared" si="4"/>
        <v>753</v>
      </c>
      <c r="T320" s="8">
        <v>1</v>
      </c>
    </row>
    <row r="321" spans="1:20" ht="13.5">
      <c r="A321" s="3">
        <v>320</v>
      </c>
      <c r="B321" s="3">
        <v>5</v>
      </c>
      <c r="C321" s="3">
        <v>75</v>
      </c>
      <c r="D321" s="5">
        <v>4</v>
      </c>
      <c r="E321" s="36">
        <f t="shared" si="4"/>
        <v>754</v>
      </c>
      <c r="T321" s="8">
        <v>2</v>
      </c>
    </row>
    <row r="322" spans="1:21" s="13" customFormat="1" ht="14.25" thickBot="1">
      <c r="A322" s="13">
        <v>321</v>
      </c>
      <c r="B322" s="13">
        <v>5</v>
      </c>
      <c r="C322" s="13">
        <v>75</v>
      </c>
      <c r="D322" s="14">
        <v>5</v>
      </c>
      <c r="E322" s="36">
        <f t="shared" si="4"/>
        <v>755</v>
      </c>
      <c r="F322" s="16"/>
      <c r="T322" s="19">
        <v>0</v>
      </c>
      <c r="U322" s="16"/>
    </row>
    <row r="323" spans="4:21" s="9" customFormat="1" ht="14.25" thickTop="1">
      <c r="D323" s="10"/>
      <c r="E323" s="37"/>
      <c r="F323" s="11"/>
      <c r="T323" s="10"/>
      <c r="U323" s="11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97"/>
  <sheetViews>
    <sheetView zoomScalePageLayoutView="0" workbookViewId="0" topLeftCell="A1">
      <selection activeCell="H16" sqref="H16"/>
    </sheetView>
  </sheetViews>
  <sheetFormatPr defaultColWidth="9.00390625" defaultRowHeight="13.5"/>
  <cols>
    <col min="2" max="2" width="18.00390625" style="0" bestFit="1" customWidth="1"/>
    <col min="4" max="4" width="18.00390625" style="0" bestFit="1" customWidth="1"/>
    <col min="9" max="9" width="16.50390625" style="0" bestFit="1" customWidth="1"/>
  </cols>
  <sheetData>
    <row r="2" spans="2:9" ht="13.5">
      <c r="B2" s="1" t="s">
        <v>0</v>
      </c>
      <c r="C2" s="47">
        <f>SUM(E2:E4)/4/75*100</f>
        <v>81.33333333333333</v>
      </c>
      <c r="D2" s="1" t="s">
        <v>30</v>
      </c>
      <c r="E2" s="48">
        <f>IF((E22*4)&gt;100,100,IF((E22*4)&lt;0,0,(E22*4)))</f>
        <v>80</v>
      </c>
      <c r="G2" s="1" t="s">
        <v>23</v>
      </c>
      <c r="H2" s="1" t="s">
        <v>24</v>
      </c>
      <c r="I2" s="1" t="s">
        <v>25</v>
      </c>
    </row>
    <row r="3" spans="2:9" ht="13.5">
      <c r="B3" s="1" t="s">
        <v>43</v>
      </c>
      <c r="C3" s="47">
        <f>SUM(E5:E7)/4/75*100</f>
        <v>60</v>
      </c>
      <c r="D3" s="1" t="s">
        <v>31</v>
      </c>
      <c r="E3" s="48">
        <f>IF((F22*4)&gt;100,100,IF((F22*4)&lt;0,0,(F22*4)))</f>
        <v>68</v>
      </c>
      <c r="G3" s="1" t="str">
        <f>VLOOKUP(OUTPUT!$AM$1,ANSWER!$A:$D,2)</f>
        <v>例２</v>
      </c>
      <c r="H3" s="1" t="str">
        <f>VLOOKUP(OUTPUT!$AM$1,ANSWER!$A:$D,3)</f>
        <v>例２－２</v>
      </c>
      <c r="I3" s="38">
        <f>VLOOKUP(OUTPUT!$AM$1,ANSWER!$A:$D,4)</f>
        <v>40606</v>
      </c>
    </row>
    <row r="4" spans="2:5" ht="13.5">
      <c r="B4" s="1" t="s">
        <v>8</v>
      </c>
      <c r="C4" s="47">
        <f>SUM(E8:E10)/4/75*100</f>
        <v>41.333333333333336</v>
      </c>
      <c r="D4" s="1" t="s">
        <v>32</v>
      </c>
      <c r="E4" s="48">
        <f>IF((G22*4)&gt;100,100,IF((G22*4)&lt;0,0,(G22*4)))</f>
        <v>96</v>
      </c>
    </row>
    <row r="5" spans="2:5" ht="13.5">
      <c r="B5" s="1" t="s">
        <v>6</v>
      </c>
      <c r="C5" s="47">
        <f>SUM(E11:E13)/4/75*100</f>
        <v>70.66666666666667</v>
      </c>
      <c r="D5" s="1" t="s">
        <v>33</v>
      </c>
      <c r="E5" s="48">
        <f>IF((H22*4)&gt;100,100,IF((H22*4)&lt;0,0,(H22*4)))</f>
        <v>68</v>
      </c>
    </row>
    <row r="6" spans="2:5" ht="13.5">
      <c r="B6" s="1" t="s">
        <v>7</v>
      </c>
      <c r="C6" s="47">
        <f>SUM(E14:E16)/4/75*100</f>
        <v>52</v>
      </c>
      <c r="D6" s="1" t="s">
        <v>34</v>
      </c>
      <c r="E6" s="48">
        <f>IF((I22*4)&gt;100,100,IF((I22*4)&lt;0,0,(I22*4)))</f>
        <v>36</v>
      </c>
    </row>
    <row r="7" spans="4:5" ht="13.5">
      <c r="D7" s="1" t="s">
        <v>35</v>
      </c>
      <c r="E7" s="48">
        <f>IF((J22*4)&gt;100,100,IF((J22*4)&lt;0,0,(J22*4)))</f>
        <v>76</v>
      </c>
    </row>
    <row r="8" spans="4:5" ht="13.5">
      <c r="D8" s="1" t="s">
        <v>36</v>
      </c>
      <c r="E8" s="48">
        <f>IF((K22*4)&gt;100,100,IF((K22*4)&lt;0,0,(K22*4)))</f>
        <v>44</v>
      </c>
    </row>
    <row r="9" spans="4:5" ht="13.5">
      <c r="D9" s="1" t="s">
        <v>37</v>
      </c>
      <c r="E9" s="48">
        <f>IF((L22*4)&gt;100,100,IF((L22*4)&lt;0,0,(L22*4)))</f>
        <v>56</v>
      </c>
    </row>
    <row r="10" spans="4:5" ht="13.5">
      <c r="D10" s="1" t="s">
        <v>38</v>
      </c>
      <c r="E10" s="48">
        <f>IF((M22*4)&gt;100,100,IF((M22*4)&lt;0,0,(M22*4)))</f>
        <v>24</v>
      </c>
    </row>
    <row r="11" spans="4:5" ht="13.5">
      <c r="D11" s="1" t="s">
        <v>39</v>
      </c>
      <c r="E11" s="48">
        <f>IF((N22*4)&gt;100,100,IF((N22*4)&lt;0,0,(N22*4)))</f>
        <v>84</v>
      </c>
    </row>
    <row r="12" spans="2:5" ht="13.5">
      <c r="B12" s="1" t="s">
        <v>43</v>
      </c>
      <c r="C12" s="1">
        <f>C3*0.6+20</f>
        <v>56</v>
      </c>
      <c r="D12" s="1" t="s">
        <v>21</v>
      </c>
      <c r="E12" s="48">
        <f>IF((O22*4)&gt;100,100,IF((O22*4)&lt;0,0,(O22*4)))</f>
        <v>56</v>
      </c>
    </row>
    <row r="13" spans="2:5" ht="13.5">
      <c r="B13" s="1" t="s">
        <v>8</v>
      </c>
      <c r="C13" s="1">
        <f>C4*0.6+20</f>
        <v>44.8</v>
      </c>
      <c r="D13" s="1" t="s">
        <v>22</v>
      </c>
      <c r="E13" s="48">
        <f>IF((P22*4)&gt;100,100,IF((P22*4)&lt;0,0,(P22*4)))</f>
        <v>72</v>
      </c>
    </row>
    <row r="14" spans="2:5" ht="13.5">
      <c r="B14" s="1" t="s">
        <v>6</v>
      </c>
      <c r="C14" s="1">
        <f>C5*0.6+20</f>
        <v>62.4</v>
      </c>
      <c r="D14" s="1" t="s">
        <v>40</v>
      </c>
      <c r="E14" s="48">
        <f>IF((Q22*4)&gt;100,100,IF((Q22*4)&lt;0,0,(Q22*4)))</f>
        <v>16</v>
      </c>
    </row>
    <row r="15" spans="2:5" ht="13.5">
      <c r="B15" s="1" t="s">
        <v>7</v>
      </c>
      <c r="C15" s="1">
        <f>C6*0.6+20</f>
        <v>51.2</v>
      </c>
      <c r="D15" s="1" t="s">
        <v>41</v>
      </c>
      <c r="E15" s="48">
        <f>IF((R22*4)&gt;100,100,IF((R22*4)&lt;0,0,(R22*4)))</f>
        <v>56</v>
      </c>
    </row>
    <row r="16" spans="2:5" ht="13.5">
      <c r="B16" s="1" t="s">
        <v>0</v>
      </c>
      <c r="C16" s="1">
        <f>C2*0.6+20</f>
        <v>68.8</v>
      </c>
      <c r="D16" s="1" t="s">
        <v>42</v>
      </c>
      <c r="E16" s="48">
        <f>IF((S22*4)&gt;100,100,IF((S22*4)&lt;0,0,(S22*4)))</f>
        <v>84</v>
      </c>
    </row>
    <row r="20" spans="5:19" ht="13.5">
      <c r="E20" s="1">
        <v>1</v>
      </c>
      <c r="F20" s="1">
        <v>2</v>
      </c>
      <c r="G20" s="1">
        <v>3</v>
      </c>
      <c r="H20" s="1">
        <v>4</v>
      </c>
      <c r="I20" s="1">
        <v>5</v>
      </c>
      <c r="J20" s="1">
        <v>6</v>
      </c>
      <c r="K20" s="1">
        <v>7</v>
      </c>
      <c r="L20" s="1">
        <v>8</v>
      </c>
      <c r="M20" s="1">
        <v>9</v>
      </c>
      <c r="N20" s="1">
        <v>10</v>
      </c>
      <c r="O20" s="1">
        <v>11</v>
      </c>
      <c r="P20" s="1">
        <v>12</v>
      </c>
      <c r="Q20" s="1">
        <v>13</v>
      </c>
      <c r="R20" s="1">
        <v>14</v>
      </c>
      <c r="S20" s="1">
        <v>15</v>
      </c>
    </row>
    <row r="21" spans="2:19" s="34" customFormat="1" ht="13.5">
      <c r="B21" s="33" t="s">
        <v>75</v>
      </c>
      <c r="C21" s="33" t="s">
        <v>74</v>
      </c>
      <c r="D21" s="33" t="s">
        <v>76</v>
      </c>
      <c r="E21" s="33" t="s">
        <v>30</v>
      </c>
      <c r="F21" s="33" t="s">
        <v>31</v>
      </c>
      <c r="G21" s="33" t="s">
        <v>32</v>
      </c>
      <c r="H21" s="33" t="s">
        <v>33</v>
      </c>
      <c r="I21" s="33" t="s">
        <v>34</v>
      </c>
      <c r="J21" s="33" t="s">
        <v>35</v>
      </c>
      <c r="K21" s="33" t="s">
        <v>36</v>
      </c>
      <c r="L21" s="33" t="s">
        <v>37</v>
      </c>
      <c r="M21" s="33" t="s">
        <v>38</v>
      </c>
      <c r="N21" s="33" t="s">
        <v>39</v>
      </c>
      <c r="O21" s="33" t="s">
        <v>21</v>
      </c>
      <c r="P21" s="33" t="s">
        <v>22</v>
      </c>
      <c r="Q21" s="33" t="s">
        <v>40</v>
      </c>
      <c r="R21" s="33" t="s">
        <v>41</v>
      </c>
      <c r="S21" s="33" t="s">
        <v>42</v>
      </c>
    </row>
    <row r="22" spans="2:19" s="34" customFormat="1" ht="13.5">
      <c r="B22" s="49" t="s">
        <v>73</v>
      </c>
      <c r="C22" s="50"/>
      <c r="D22" s="51"/>
      <c r="E22" s="33">
        <f>SUM(E23:E97)</f>
        <v>20</v>
      </c>
      <c r="F22" s="33">
        <f aca="true" t="shared" si="0" ref="F22:S22">SUM(F23:F97)</f>
        <v>17</v>
      </c>
      <c r="G22" s="33">
        <f t="shared" si="0"/>
        <v>24</v>
      </c>
      <c r="H22" s="33">
        <f t="shared" si="0"/>
        <v>17</v>
      </c>
      <c r="I22" s="33">
        <f t="shared" si="0"/>
        <v>9</v>
      </c>
      <c r="J22" s="33">
        <f t="shared" si="0"/>
        <v>19</v>
      </c>
      <c r="K22" s="33">
        <f t="shared" si="0"/>
        <v>11</v>
      </c>
      <c r="L22" s="33">
        <f t="shared" si="0"/>
        <v>14</v>
      </c>
      <c r="M22" s="33">
        <f t="shared" si="0"/>
        <v>6</v>
      </c>
      <c r="N22" s="33">
        <f t="shared" si="0"/>
        <v>21</v>
      </c>
      <c r="O22" s="33">
        <f t="shared" si="0"/>
        <v>14</v>
      </c>
      <c r="P22" s="33">
        <f t="shared" si="0"/>
        <v>18</v>
      </c>
      <c r="Q22" s="33">
        <f t="shared" si="0"/>
        <v>4</v>
      </c>
      <c r="R22" s="33">
        <f t="shared" si="0"/>
        <v>14</v>
      </c>
      <c r="S22" s="33">
        <f t="shared" si="0"/>
        <v>21</v>
      </c>
    </row>
    <row r="23" spans="2:19" ht="13.5">
      <c r="B23" s="1">
        <v>1</v>
      </c>
      <c r="C23" s="1">
        <f>VLOOKUP(OUTPUT!AM$1,ANSWER!A:CA,B23+4)</f>
        <v>2</v>
      </c>
      <c r="D23" s="1">
        <f>B23*10+C23</f>
        <v>12</v>
      </c>
      <c r="E23" s="1">
        <f>VLOOKUP($D23,POINT!$E:$T,E$20+1)</f>
        <v>5</v>
      </c>
      <c r="F23" s="1">
        <f>VLOOKUP($D23,POINT!$E:$T,F$20+1)</f>
        <v>0</v>
      </c>
      <c r="G23" s="1">
        <f>VLOOKUP($D23,POINT!$E:$T,G$20+1)</f>
        <v>2</v>
      </c>
      <c r="H23" s="1">
        <f>VLOOKUP($D23,POINT!$E:$T,H$20+1)</f>
        <v>0</v>
      </c>
      <c r="I23" s="1">
        <f>VLOOKUP($D23,POINT!$E:$T,I$20+1)</f>
        <v>0</v>
      </c>
      <c r="J23" s="1">
        <f>VLOOKUP($D23,POINT!$E:$T,J$20+1)</f>
        <v>0</v>
      </c>
      <c r="K23" s="1">
        <f>VLOOKUP($D23,POINT!$E:$T,K$20+1)</f>
        <v>0</v>
      </c>
      <c r="L23" s="1">
        <f>VLOOKUP($D23,POINT!$E:$T,L$20+1)</f>
        <v>0</v>
      </c>
      <c r="M23" s="1">
        <f>VLOOKUP($D23,POINT!$E:$T,M$20+1)</f>
        <v>0</v>
      </c>
      <c r="N23" s="1">
        <f>VLOOKUP($D23,POINT!$E:$T,N$20+1)</f>
        <v>0</v>
      </c>
      <c r="O23" s="1">
        <f>VLOOKUP($D23,POINT!$E:$T,O$20+1)</f>
        <v>0</v>
      </c>
      <c r="P23" s="1">
        <f>VLOOKUP($D23,POINT!$E:$T,P$20+1)</f>
        <v>0</v>
      </c>
      <c r="Q23" s="1">
        <f>VLOOKUP($D23,POINT!$E:$T,Q$20+1)</f>
        <v>0</v>
      </c>
      <c r="R23" s="1">
        <f>VLOOKUP($D23,POINT!$E:$T,R$20+1)</f>
        <v>0</v>
      </c>
      <c r="S23" s="1">
        <f>VLOOKUP($D23,POINT!$E:$T,S$20+1)</f>
        <v>0</v>
      </c>
    </row>
    <row r="24" spans="2:19" ht="13.5">
      <c r="B24" s="1">
        <v>2</v>
      </c>
      <c r="C24" s="1">
        <f>VLOOKUP(OUTPUT!AM$1,ANSWER!A:CA,B24+4)</f>
        <v>2</v>
      </c>
      <c r="D24" s="1">
        <f aca="true" t="shared" si="1" ref="D24:D87">B24*10+C24</f>
        <v>22</v>
      </c>
      <c r="E24" s="1">
        <f>VLOOKUP($D24,POINT!$E:$T,E$20+1)</f>
        <v>5</v>
      </c>
      <c r="F24" s="1">
        <f>VLOOKUP($D24,POINT!$E:$T,F$20+1)</f>
        <v>4</v>
      </c>
      <c r="G24" s="1">
        <f>VLOOKUP($D24,POINT!$E:$T,G$20+1)</f>
        <v>3</v>
      </c>
      <c r="H24" s="1">
        <f>VLOOKUP($D24,POINT!$E:$T,H$20+1)</f>
        <v>0</v>
      </c>
      <c r="I24" s="1">
        <f>VLOOKUP($D24,POINT!$E:$T,I$20+1)</f>
        <v>0</v>
      </c>
      <c r="J24" s="1">
        <f>VLOOKUP($D24,POINT!$E:$T,J$20+1)</f>
        <v>0</v>
      </c>
      <c r="K24" s="1">
        <f>VLOOKUP($D24,POINT!$E:$T,K$20+1)</f>
        <v>0</v>
      </c>
      <c r="L24" s="1">
        <f>VLOOKUP($D24,POINT!$E:$T,L$20+1)</f>
        <v>0</v>
      </c>
      <c r="M24" s="1">
        <f>VLOOKUP($D24,POINT!$E:$T,M$20+1)</f>
        <v>0</v>
      </c>
      <c r="N24" s="1">
        <f>VLOOKUP($D24,POINT!$E:$T,N$20+1)</f>
        <v>0</v>
      </c>
      <c r="O24" s="1">
        <f>VLOOKUP($D24,POINT!$E:$T,O$20+1)</f>
        <v>0</v>
      </c>
      <c r="P24" s="1">
        <f>VLOOKUP($D24,POINT!$E:$T,P$20+1)</f>
        <v>0</v>
      </c>
      <c r="Q24" s="1">
        <f>VLOOKUP($D24,POINT!$E:$T,Q$20+1)</f>
        <v>0</v>
      </c>
      <c r="R24" s="1">
        <f>VLOOKUP($D24,POINT!$E:$T,R$20+1)</f>
        <v>0</v>
      </c>
      <c r="S24" s="1">
        <f>VLOOKUP($D24,POINT!$E:$T,S$20+1)</f>
        <v>0</v>
      </c>
    </row>
    <row r="25" spans="2:19" ht="13.5">
      <c r="B25" s="1">
        <v>3</v>
      </c>
      <c r="C25" s="1">
        <f>VLOOKUP(OUTPUT!AM$1,ANSWER!A:CA,B25+4)</f>
        <v>2</v>
      </c>
      <c r="D25" s="1">
        <f t="shared" si="1"/>
        <v>32</v>
      </c>
      <c r="E25" s="1">
        <f>VLOOKUP($D25,POINT!$E:$T,E$20+1)</f>
        <v>4</v>
      </c>
      <c r="F25" s="1">
        <f>VLOOKUP($D25,POINT!$E:$T,F$20+1)</f>
        <v>0</v>
      </c>
      <c r="G25" s="1">
        <f>VLOOKUP($D25,POINT!$E:$T,G$20+1)</f>
        <v>0</v>
      </c>
      <c r="H25" s="1">
        <f>VLOOKUP($D25,POINT!$E:$T,H$20+1)</f>
        <v>0</v>
      </c>
      <c r="I25" s="1">
        <f>VLOOKUP($D25,POINT!$E:$T,I$20+1)</f>
        <v>0</v>
      </c>
      <c r="J25" s="1">
        <f>VLOOKUP($D25,POINT!$E:$T,J$20+1)</f>
        <v>0</v>
      </c>
      <c r="K25" s="1">
        <f>VLOOKUP($D25,POINT!$E:$T,K$20+1)</f>
        <v>0</v>
      </c>
      <c r="L25" s="1">
        <f>VLOOKUP($D25,POINT!$E:$T,L$20+1)</f>
        <v>0</v>
      </c>
      <c r="M25" s="1">
        <f>VLOOKUP($D25,POINT!$E:$T,M$20+1)</f>
        <v>0</v>
      </c>
      <c r="N25" s="1">
        <f>VLOOKUP($D25,POINT!$E:$T,N$20+1)</f>
        <v>0</v>
      </c>
      <c r="O25" s="1">
        <f>VLOOKUP($D25,POINT!$E:$T,O$20+1)</f>
        <v>0</v>
      </c>
      <c r="P25" s="1">
        <f>VLOOKUP($D25,POINT!$E:$T,P$20+1)</f>
        <v>0</v>
      </c>
      <c r="Q25" s="1">
        <f>VLOOKUP($D25,POINT!$E:$T,Q$20+1)</f>
        <v>0</v>
      </c>
      <c r="R25" s="1">
        <f>VLOOKUP($D25,POINT!$E:$T,R$20+1)</f>
        <v>0</v>
      </c>
      <c r="S25" s="1">
        <f>VLOOKUP($D25,POINT!$E:$T,S$20+1)</f>
        <v>0</v>
      </c>
    </row>
    <row r="26" spans="2:19" ht="13.5">
      <c r="B26" s="1">
        <v>4</v>
      </c>
      <c r="C26" s="1">
        <f>VLOOKUP(OUTPUT!AM$1,ANSWER!A:CA,B26+4)</f>
        <v>2</v>
      </c>
      <c r="D26" s="1">
        <f t="shared" si="1"/>
        <v>42</v>
      </c>
      <c r="E26" s="1">
        <f>VLOOKUP($D26,POINT!$E:$T,E$20+1)</f>
        <v>1</v>
      </c>
      <c r="F26" s="1">
        <f>VLOOKUP($D26,POINT!$E:$T,F$20+1)</f>
        <v>0</v>
      </c>
      <c r="G26" s="1">
        <f>VLOOKUP($D26,POINT!$E:$T,G$20+1)</f>
        <v>0</v>
      </c>
      <c r="H26" s="1">
        <f>VLOOKUP($D26,POINT!$E:$T,H$20+1)</f>
        <v>0</v>
      </c>
      <c r="I26" s="1">
        <f>VLOOKUP($D26,POINT!$E:$T,I$20+1)</f>
        <v>0</v>
      </c>
      <c r="J26" s="1">
        <f>VLOOKUP($D26,POINT!$E:$T,J$20+1)</f>
        <v>0</v>
      </c>
      <c r="K26" s="1">
        <f>VLOOKUP($D26,POINT!$E:$T,K$20+1)</f>
        <v>0</v>
      </c>
      <c r="L26" s="1">
        <f>VLOOKUP($D26,POINT!$E:$T,L$20+1)</f>
        <v>0</v>
      </c>
      <c r="M26" s="1">
        <f>VLOOKUP($D26,POINT!$E:$T,M$20+1)</f>
        <v>0</v>
      </c>
      <c r="N26" s="1">
        <f>VLOOKUP($D26,POINT!$E:$T,N$20+1)</f>
        <v>0</v>
      </c>
      <c r="O26" s="1">
        <f>VLOOKUP($D26,POINT!$E:$T,O$20+1)</f>
        <v>0</v>
      </c>
      <c r="P26" s="1">
        <f>VLOOKUP($D26,POINT!$E:$T,P$20+1)</f>
        <v>0</v>
      </c>
      <c r="Q26" s="1">
        <f>VLOOKUP($D26,POINT!$E:$T,Q$20+1)</f>
        <v>0</v>
      </c>
      <c r="R26" s="1">
        <f>VLOOKUP($D26,POINT!$E:$T,R$20+1)</f>
        <v>0</v>
      </c>
      <c r="S26" s="1">
        <f>VLOOKUP($D26,POINT!$E:$T,S$20+1)</f>
        <v>0</v>
      </c>
    </row>
    <row r="27" spans="2:19" ht="13.5">
      <c r="B27" s="1">
        <v>5</v>
      </c>
      <c r="C27" s="1">
        <f>VLOOKUP(OUTPUT!AM$1,ANSWER!A:CA,B27+4)</f>
        <v>2</v>
      </c>
      <c r="D27" s="1">
        <f t="shared" si="1"/>
        <v>52</v>
      </c>
      <c r="E27" s="1">
        <f>VLOOKUP($D27,POINT!$E:$T,E$20+1)</f>
        <v>5</v>
      </c>
      <c r="F27" s="1">
        <f>VLOOKUP($D27,POINT!$E:$T,F$20+1)</f>
        <v>0</v>
      </c>
      <c r="G27" s="1">
        <f>VLOOKUP($D27,POINT!$E:$T,G$20+1)</f>
        <v>0</v>
      </c>
      <c r="H27" s="1">
        <f>VLOOKUP($D27,POINT!$E:$T,H$20+1)</f>
        <v>0</v>
      </c>
      <c r="I27" s="1">
        <f>VLOOKUP($D27,POINT!$E:$T,I$20+1)</f>
        <v>0</v>
      </c>
      <c r="J27" s="1">
        <f>VLOOKUP($D27,POINT!$E:$T,J$20+1)</f>
        <v>0</v>
      </c>
      <c r="K27" s="1">
        <f>VLOOKUP($D27,POINT!$E:$T,K$20+1)</f>
        <v>0</v>
      </c>
      <c r="L27" s="1">
        <f>VLOOKUP($D27,POINT!$E:$T,L$20+1)</f>
        <v>0</v>
      </c>
      <c r="M27" s="1">
        <f>VLOOKUP($D27,POINT!$E:$T,M$20+1)</f>
        <v>0</v>
      </c>
      <c r="N27" s="1">
        <f>VLOOKUP($D27,POINT!$E:$T,N$20+1)</f>
        <v>0</v>
      </c>
      <c r="O27" s="1">
        <f>VLOOKUP($D27,POINT!$E:$T,O$20+1)</f>
        <v>0</v>
      </c>
      <c r="P27" s="1">
        <f>VLOOKUP($D27,POINT!$E:$T,P$20+1)</f>
        <v>0</v>
      </c>
      <c r="Q27" s="1">
        <f>VLOOKUP($D27,POINT!$E:$T,Q$20+1)</f>
        <v>0</v>
      </c>
      <c r="R27" s="1">
        <f>VLOOKUP($D27,POINT!$E:$T,R$20+1)</f>
        <v>0</v>
      </c>
      <c r="S27" s="1">
        <f>VLOOKUP($D27,POINT!$E:$T,S$20+1)</f>
        <v>0</v>
      </c>
    </row>
    <row r="28" spans="2:19" ht="13.5">
      <c r="B28" s="1">
        <v>6</v>
      </c>
      <c r="C28" s="1">
        <f>VLOOKUP(OUTPUT!AM$1,ANSWER!A:CA,B28+4)</f>
        <v>2</v>
      </c>
      <c r="D28" s="1">
        <f t="shared" si="1"/>
        <v>62</v>
      </c>
      <c r="E28" s="1">
        <f>VLOOKUP($D28,POINT!$E:$T,E$20+1)</f>
        <v>0</v>
      </c>
      <c r="F28" s="1">
        <f>VLOOKUP($D28,POINT!$E:$T,F$20+1)</f>
        <v>3</v>
      </c>
      <c r="G28" s="1">
        <f>VLOOKUP($D28,POINT!$E:$T,G$20+1)</f>
        <v>0</v>
      </c>
      <c r="H28" s="1">
        <f>VLOOKUP($D28,POINT!$E:$T,H$20+1)</f>
        <v>0</v>
      </c>
      <c r="I28" s="1">
        <f>VLOOKUP($D28,POINT!$E:$T,I$20+1)</f>
        <v>0</v>
      </c>
      <c r="J28" s="1">
        <f>VLOOKUP($D28,POINT!$E:$T,J$20+1)</f>
        <v>0</v>
      </c>
      <c r="K28" s="1">
        <f>VLOOKUP($D28,POINT!$E:$T,K$20+1)</f>
        <v>0</v>
      </c>
      <c r="L28" s="1">
        <f>VLOOKUP($D28,POINT!$E:$T,L$20+1)</f>
        <v>0</v>
      </c>
      <c r="M28" s="1">
        <f>VLOOKUP($D28,POINT!$E:$T,M$20+1)</f>
        <v>0</v>
      </c>
      <c r="N28" s="1">
        <f>VLOOKUP($D28,POINT!$E:$T,N$20+1)</f>
        <v>0</v>
      </c>
      <c r="O28" s="1">
        <f>VLOOKUP($D28,POINT!$E:$T,O$20+1)</f>
        <v>0</v>
      </c>
      <c r="P28" s="1">
        <f>VLOOKUP($D28,POINT!$E:$T,P$20+1)</f>
        <v>0</v>
      </c>
      <c r="Q28" s="1">
        <f>VLOOKUP($D28,POINT!$E:$T,Q$20+1)</f>
        <v>0</v>
      </c>
      <c r="R28" s="1">
        <f>VLOOKUP($D28,POINT!$E:$T,R$20+1)</f>
        <v>0</v>
      </c>
      <c r="S28" s="1">
        <f>VLOOKUP($D28,POINT!$E:$T,S$20+1)</f>
        <v>0</v>
      </c>
    </row>
    <row r="29" spans="2:19" ht="13.5">
      <c r="B29" s="1">
        <v>7</v>
      </c>
      <c r="C29" s="1">
        <f>VLOOKUP(OUTPUT!AM$1,ANSWER!A:CA,B29+4)</f>
        <v>2</v>
      </c>
      <c r="D29" s="1">
        <f t="shared" si="1"/>
        <v>72</v>
      </c>
      <c r="E29" s="1">
        <f>VLOOKUP($D29,POINT!$E:$T,E$20+1)</f>
        <v>0</v>
      </c>
      <c r="F29" s="1">
        <f>VLOOKUP($D29,POINT!$E:$T,F$20+1)</f>
        <v>3</v>
      </c>
      <c r="G29" s="1">
        <f>VLOOKUP($D29,POINT!$E:$T,G$20+1)</f>
        <v>0</v>
      </c>
      <c r="H29" s="1">
        <f>VLOOKUP($D29,POINT!$E:$T,H$20+1)</f>
        <v>0</v>
      </c>
      <c r="I29" s="1">
        <f>VLOOKUP($D29,POINT!$E:$T,I$20+1)</f>
        <v>0</v>
      </c>
      <c r="J29" s="1">
        <f>VLOOKUP($D29,POINT!$E:$T,J$20+1)</f>
        <v>0</v>
      </c>
      <c r="K29" s="1">
        <f>VLOOKUP($D29,POINT!$E:$T,K$20+1)</f>
        <v>0</v>
      </c>
      <c r="L29" s="1">
        <f>VLOOKUP($D29,POINT!$E:$T,L$20+1)</f>
        <v>0</v>
      </c>
      <c r="M29" s="1">
        <f>VLOOKUP($D29,POINT!$E:$T,M$20+1)</f>
        <v>0</v>
      </c>
      <c r="N29" s="1">
        <f>VLOOKUP($D29,POINT!$E:$T,N$20+1)</f>
        <v>0</v>
      </c>
      <c r="O29" s="1">
        <f>VLOOKUP($D29,POINT!$E:$T,O$20+1)</f>
        <v>0</v>
      </c>
      <c r="P29" s="1">
        <f>VLOOKUP($D29,POINT!$E:$T,P$20+1)</f>
        <v>0</v>
      </c>
      <c r="Q29" s="1">
        <f>VLOOKUP($D29,POINT!$E:$T,Q$20+1)</f>
        <v>0</v>
      </c>
      <c r="R29" s="1">
        <f>VLOOKUP($D29,POINT!$E:$T,R$20+1)</f>
        <v>0</v>
      </c>
      <c r="S29" s="1">
        <f>VLOOKUP($D29,POINT!$E:$T,S$20+1)</f>
        <v>0</v>
      </c>
    </row>
    <row r="30" spans="2:19" ht="13.5">
      <c r="B30" s="1">
        <v>8</v>
      </c>
      <c r="C30" s="1">
        <f>VLOOKUP(OUTPUT!AM$1,ANSWER!A:CA,B30+4)</f>
        <v>2</v>
      </c>
      <c r="D30" s="1">
        <f t="shared" si="1"/>
        <v>82</v>
      </c>
      <c r="E30" s="1">
        <f>VLOOKUP($D30,POINT!$E:$T,E$20+1)</f>
        <v>0</v>
      </c>
      <c r="F30" s="1">
        <f>VLOOKUP($D30,POINT!$E:$T,F$20+1)</f>
        <v>2</v>
      </c>
      <c r="G30" s="1">
        <f>VLOOKUP($D30,POINT!$E:$T,G$20+1)</f>
        <v>0</v>
      </c>
      <c r="H30" s="1">
        <f>VLOOKUP($D30,POINT!$E:$T,H$20+1)</f>
        <v>0</v>
      </c>
      <c r="I30" s="1">
        <f>VLOOKUP($D30,POINT!$E:$T,I$20+1)</f>
        <v>0</v>
      </c>
      <c r="J30" s="1">
        <f>VLOOKUP($D30,POINT!$E:$T,J$20+1)</f>
        <v>0</v>
      </c>
      <c r="K30" s="1">
        <f>VLOOKUP($D30,POINT!$E:$T,K$20+1)</f>
        <v>0</v>
      </c>
      <c r="L30" s="1">
        <f>VLOOKUP($D30,POINT!$E:$T,L$20+1)</f>
        <v>0</v>
      </c>
      <c r="M30" s="1">
        <f>VLOOKUP($D30,POINT!$E:$T,M$20+1)</f>
        <v>0</v>
      </c>
      <c r="N30" s="1">
        <f>VLOOKUP($D30,POINT!$E:$T,N$20+1)</f>
        <v>0</v>
      </c>
      <c r="O30" s="1">
        <f>VLOOKUP($D30,POINT!$E:$T,O$20+1)</f>
        <v>0</v>
      </c>
      <c r="P30" s="1">
        <f>VLOOKUP($D30,POINT!$E:$T,P$20+1)</f>
        <v>0</v>
      </c>
      <c r="Q30" s="1">
        <f>VLOOKUP($D30,POINT!$E:$T,Q$20+1)</f>
        <v>0</v>
      </c>
      <c r="R30" s="1">
        <f>VLOOKUP($D30,POINT!$E:$T,R$20+1)</f>
        <v>0</v>
      </c>
      <c r="S30" s="1">
        <f>VLOOKUP($D30,POINT!$E:$T,S$20+1)</f>
        <v>0</v>
      </c>
    </row>
    <row r="31" spans="2:19" ht="13.5">
      <c r="B31" s="1">
        <v>9</v>
      </c>
      <c r="C31" s="1">
        <f>VLOOKUP(OUTPUT!AM$1,ANSWER!A:CA,B31+4)</f>
        <v>2</v>
      </c>
      <c r="D31" s="1">
        <f t="shared" si="1"/>
        <v>92</v>
      </c>
      <c r="E31" s="1">
        <f>VLOOKUP($D31,POINT!$E:$T,E$20+1)</f>
        <v>0</v>
      </c>
      <c r="F31" s="1">
        <f>VLOOKUP($D31,POINT!$E:$T,F$20+1)</f>
        <v>0</v>
      </c>
      <c r="G31" s="1">
        <f>VLOOKUP($D31,POINT!$E:$T,G$20+1)</f>
        <v>0</v>
      </c>
      <c r="H31" s="1">
        <f>VLOOKUP($D31,POINT!$E:$T,H$20+1)</f>
        <v>0</v>
      </c>
      <c r="I31" s="1">
        <f>VLOOKUP($D31,POINT!$E:$T,I$20+1)</f>
        <v>0</v>
      </c>
      <c r="J31" s="1">
        <f>VLOOKUP($D31,POINT!$E:$T,J$20+1)</f>
        <v>0</v>
      </c>
      <c r="K31" s="1">
        <f>VLOOKUP($D31,POINT!$E:$T,K$20+1)</f>
        <v>0</v>
      </c>
      <c r="L31" s="1">
        <f>VLOOKUP($D31,POINT!$E:$T,L$20+1)</f>
        <v>0</v>
      </c>
      <c r="M31" s="1">
        <f>VLOOKUP($D31,POINT!$E:$T,M$20+1)</f>
        <v>0</v>
      </c>
      <c r="N31" s="1">
        <f>VLOOKUP($D31,POINT!$E:$T,N$20+1)</f>
        <v>0</v>
      </c>
      <c r="O31" s="1">
        <f>VLOOKUP($D31,POINT!$E:$T,O$20+1)</f>
        <v>0</v>
      </c>
      <c r="P31" s="1">
        <f>VLOOKUP($D31,POINT!$E:$T,P$20+1)</f>
        <v>0</v>
      </c>
      <c r="Q31" s="1">
        <f>VLOOKUP($D31,POINT!$E:$T,Q$20+1)</f>
        <v>0</v>
      </c>
      <c r="R31" s="1">
        <f>VLOOKUP($D31,POINT!$E:$T,R$20+1)</f>
        <v>0</v>
      </c>
      <c r="S31" s="1">
        <f>VLOOKUP($D31,POINT!$E:$T,S$20+1)</f>
        <v>0</v>
      </c>
    </row>
    <row r="32" spans="2:19" ht="13.5">
      <c r="B32" s="1">
        <v>10</v>
      </c>
      <c r="C32" s="1">
        <f>VLOOKUP(OUTPUT!AM$1,ANSWER!A:CA,B32+4)</f>
        <v>2</v>
      </c>
      <c r="D32" s="1">
        <f t="shared" si="1"/>
        <v>102</v>
      </c>
      <c r="E32" s="1">
        <f>VLOOKUP($D32,POINT!$E:$T,E$20+1)</f>
        <v>0</v>
      </c>
      <c r="F32" s="1">
        <f>VLOOKUP($D32,POINT!$E:$T,F$20+1)</f>
        <v>5</v>
      </c>
      <c r="G32" s="1">
        <f>VLOOKUP($D32,POINT!$E:$T,G$20+1)</f>
        <v>0</v>
      </c>
      <c r="H32" s="1">
        <f>VLOOKUP($D32,POINT!$E:$T,H$20+1)</f>
        <v>0</v>
      </c>
      <c r="I32" s="1">
        <f>VLOOKUP($D32,POINT!$E:$T,I$20+1)</f>
        <v>0</v>
      </c>
      <c r="J32" s="1">
        <f>VLOOKUP($D32,POINT!$E:$T,J$20+1)</f>
        <v>0</v>
      </c>
      <c r="K32" s="1">
        <f>VLOOKUP($D32,POINT!$E:$T,K$20+1)</f>
        <v>0</v>
      </c>
      <c r="L32" s="1">
        <f>VLOOKUP($D32,POINT!$E:$T,L$20+1)</f>
        <v>0</v>
      </c>
      <c r="M32" s="1">
        <f>VLOOKUP($D32,POINT!$E:$T,M$20+1)</f>
        <v>0</v>
      </c>
      <c r="N32" s="1">
        <f>VLOOKUP($D32,POINT!$E:$T,N$20+1)</f>
        <v>0</v>
      </c>
      <c r="O32" s="1">
        <f>VLOOKUP($D32,POINT!$E:$T,O$20+1)</f>
        <v>0</v>
      </c>
      <c r="P32" s="1">
        <f>VLOOKUP($D32,POINT!$E:$T,P$20+1)</f>
        <v>0</v>
      </c>
      <c r="Q32" s="1">
        <f>VLOOKUP($D32,POINT!$E:$T,Q$20+1)</f>
        <v>0</v>
      </c>
      <c r="R32" s="1">
        <f>VLOOKUP($D32,POINT!$E:$T,R$20+1)</f>
        <v>0</v>
      </c>
      <c r="S32" s="1">
        <f>VLOOKUP($D32,POINT!$E:$T,S$20+1)</f>
        <v>0</v>
      </c>
    </row>
    <row r="33" spans="2:19" ht="13.5">
      <c r="B33" s="1">
        <v>11</v>
      </c>
      <c r="C33" s="1">
        <f>VLOOKUP(OUTPUT!AM$1,ANSWER!A:CA,B33+4)</f>
        <v>2</v>
      </c>
      <c r="D33" s="1">
        <f t="shared" si="1"/>
        <v>112</v>
      </c>
      <c r="E33" s="1">
        <f>VLOOKUP($D33,POINT!$E:$T,E$20+1)</f>
        <v>0</v>
      </c>
      <c r="F33" s="1">
        <f>VLOOKUP($D33,POINT!$E:$T,F$20+1)</f>
        <v>0</v>
      </c>
      <c r="G33" s="1">
        <f>VLOOKUP($D33,POINT!$E:$T,G$20+1)</f>
        <v>4</v>
      </c>
      <c r="H33" s="1">
        <f>VLOOKUP($D33,POINT!$E:$T,H$20+1)</f>
        <v>0</v>
      </c>
      <c r="I33" s="1">
        <f>VLOOKUP($D33,POINT!$E:$T,I$20+1)</f>
        <v>0</v>
      </c>
      <c r="J33" s="1">
        <f>VLOOKUP($D33,POINT!$E:$T,J$20+1)</f>
        <v>0</v>
      </c>
      <c r="K33" s="1">
        <f>VLOOKUP($D33,POINT!$E:$T,K$20+1)</f>
        <v>0</v>
      </c>
      <c r="L33" s="1">
        <f>VLOOKUP($D33,POINT!$E:$T,L$20+1)</f>
        <v>0</v>
      </c>
      <c r="M33" s="1">
        <f>VLOOKUP($D33,POINT!$E:$T,M$20+1)</f>
        <v>0</v>
      </c>
      <c r="N33" s="1">
        <f>VLOOKUP($D33,POINT!$E:$T,N$20+1)</f>
        <v>0</v>
      </c>
      <c r="O33" s="1">
        <f>VLOOKUP($D33,POINT!$E:$T,O$20+1)</f>
        <v>0</v>
      </c>
      <c r="P33" s="1">
        <f>VLOOKUP($D33,POINT!$E:$T,P$20+1)</f>
        <v>0</v>
      </c>
      <c r="Q33" s="1">
        <f>VLOOKUP($D33,POINT!$E:$T,Q$20+1)</f>
        <v>0</v>
      </c>
      <c r="R33" s="1">
        <f>VLOOKUP($D33,POINT!$E:$T,R$20+1)</f>
        <v>0</v>
      </c>
      <c r="S33" s="1">
        <f>VLOOKUP($D33,POINT!$E:$T,S$20+1)</f>
        <v>0</v>
      </c>
    </row>
    <row r="34" spans="2:19" ht="13.5">
      <c r="B34" s="1">
        <v>12</v>
      </c>
      <c r="C34" s="1">
        <f>VLOOKUP(OUTPUT!AM$1,ANSWER!A:CA,B34+4)</f>
        <v>2</v>
      </c>
      <c r="D34" s="1">
        <f t="shared" si="1"/>
        <v>122</v>
      </c>
      <c r="E34" s="1">
        <f>VLOOKUP($D34,POINT!$E:$T,E$20+1)</f>
        <v>0</v>
      </c>
      <c r="F34" s="1">
        <f>VLOOKUP($D34,POINT!$E:$T,F$20+1)</f>
        <v>0</v>
      </c>
      <c r="G34" s="1">
        <f>VLOOKUP($D34,POINT!$E:$T,G$20+1)</f>
        <v>5</v>
      </c>
      <c r="H34" s="1">
        <f>VLOOKUP($D34,POINT!$E:$T,H$20+1)</f>
        <v>0</v>
      </c>
      <c r="I34" s="1">
        <f>VLOOKUP($D34,POINT!$E:$T,I$20+1)</f>
        <v>0</v>
      </c>
      <c r="J34" s="1">
        <f>VLOOKUP($D34,POINT!$E:$T,J$20+1)</f>
        <v>0</v>
      </c>
      <c r="K34" s="1">
        <f>VLOOKUP($D34,POINT!$E:$T,K$20+1)</f>
        <v>0</v>
      </c>
      <c r="L34" s="1">
        <f>VLOOKUP($D34,POINT!$E:$T,L$20+1)</f>
        <v>0</v>
      </c>
      <c r="M34" s="1">
        <f>VLOOKUP($D34,POINT!$E:$T,M$20+1)</f>
        <v>0</v>
      </c>
      <c r="N34" s="1">
        <f>VLOOKUP($D34,POINT!$E:$T,N$20+1)</f>
        <v>0</v>
      </c>
      <c r="O34" s="1">
        <f>VLOOKUP($D34,POINT!$E:$T,O$20+1)</f>
        <v>0</v>
      </c>
      <c r="P34" s="1">
        <f>VLOOKUP($D34,POINT!$E:$T,P$20+1)</f>
        <v>0</v>
      </c>
      <c r="Q34" s="1">
        <f>VLOOKUP($D34,POINT!$E:$T,Q$20+1)</f>
        <v>0</v>
      </c>
      <c r="R34" s="1">
        <f>VLOOKUP($D34,POINT!$E:$T,R$20+1)</f>
        <v>0</v>
      </c>
      <c r="S34" s="1">
        <f>VLOOKUP($D34,POINT!$E:$T,S$20+1)</f>
        <v>0</v>
      </c>
    </row>
    <row r="35" spans="2:19" ht="13.5">
      <c r="B35" s="1">
        <v>13</v>
      </c>
      <c r="C35" s="1">
        <f>VLOOKUP(OUTPUT!AM$1,ANSWER!A:CA,B35+4)</f>
        <v>2</v>
      </c>
      <c r="D35" s="1">
        <f t="shared" si="1"/>
        <v>132</v>
      </c>
      <c r="E35" s="1">
        <f>VLOOKUP($D35,POINT!$E:$T,E$20+1)</f>
        <v>0</v>
      </c>
      <c r="F35" s="1">
        <f>VLOOKUP($D35,POINT!$E:$T,F$20+1)</f>
        <v>0</v>
      </c>
      <c r="G35" s="1">
        <f>VLOOKUP($D35,POINT!$E:$T,G$20+1)</f>
        <v>4</v>
      </c>
      <c r="H35" s="1">
        <f>VLOOKUP($D35,POINT!$E:$T,H$20+1)</f>
        <v>0</v>
      </c>
      <c r="I35" s="1">
        <f>VLOOKUP($D35,POINT!$E:$T,I$20+1)</f>
        <v>0</v>
      </c>
      <c r="J35" s="1">
        <f>VLOOKUP($D35,POINT!$E:$T,J$20+1)</f>
        <v>0</v>
      </c>
      <c r="K35" s="1">
        <f>VLOOKUP($D35,POINT!$E:$T,K$20+1)</f>
        <v>0</v>
      </c>
      <c r="L35" s="1">
        <f>VLOOKUP($D35,POINT!$E:$T,L$20+1)</f>
        <v>0</v>
      </c>
      <c r="M35" s="1">
        <f>VLOOKUP($D35,POINT!$E:$T,M$20+1)</f>
        <v>0</v>
      </c>
      <c r="N35" s="1">
        <f>VLOOKUP($D35,POINT!$E:$T,N$20+1)</f>
        <v>0</v>
      </c>
      <c r="O35" s="1">
        <f>VLOOKUP($D35,POINT!$E:$T,O$20+1)</f>
        <v>0</v>
      </c>
      <c r="P35" s="1">
        <f>VLOOKUP($D35,POINT!$E:$T,P$20+1)</f>
        <v>0</v>
      </c>
      <c r="Q35" s="1">
        <f>VLOOKUP($D35,POINT!$E:$T,Q$20+1)</f>
        <v>0</v>
      </c>
      <c r="R35" s="1">
        <f>VLOOKUP($D35,POINT!$E:$T,R$20+1)</f>
        <v>0</v>
      </c>
      <c r="S35" s="1">
        <f>VLOOKUP($D35,POINT!$E:$T,S$20+1)</f>
        <v>0</v>
      </c>
    </row>
    <row r="36" spans="2:19" ht="13.5">
      <c r="B36" s="1">
        <v>14</v>
      </c>
      <c r="C36" s="1">
        <f>VLOOKUP(OUTPUT!AM$1,ANSWER!A:CA,B36+4)</f>
        <v>2</v>
      </c>
      <c r="D36" s="1">
        <f t="shared" si="1"/>
        <v>142</v>
      </c>
      <c r="E36" s="1">
        <f>VLOOKUP($D36,POINT!$E:$T,E$20+1)</f>
        <v>0</v>
      </c>
      <c r="F36" s="1">
        <f>VLOOKUP($D36,POINT!$E:$T,F$20+1)</f>
        <v>0</v>
      </c>
      <c r="G36" s="1">
        <f>VLOOKUP($D36,POINT!$E:$T,G$20+1)</f>
        <v>3</v>
      </c>
      <c r="H36" s="1">
        <f>VLOOKUP($D36,POINT!$E:$T,H$20+1)</f>
        <v>0</v>
      </c>
      <c r="I36" s="1">
        <f>VLOOKUP($D36,POINT!$E:$T,I$20+1)</f>
        <v>0</v>
      </c>
      <c r="J36" s="1">
        <f>VLOOKUP($D36,POINT!$E:$T,J$20+1)</f>
        <v>0</v>
      </c>
      <c r="K36" s="1">
        <f>VLOOKUP($D36,POINT!$E:$T,K$20+1)</f>
        <v>0</v>
      </c>
      <c r="L36" s="1">
        <f>VLOOKUP($D36,POINT!$E:$T,L$20+1)</f>
        <v>0</v>
      </c>
      <c r="M36" s="1">
        <f>VLOOKUP($D36,POINT!$E:$T,M$20+1)</f>
        <v>0</v>
      </c>
      <c r="N36" s="1">
        <f>VLOOKUP($D36,POINT!$E:$T,N$20+1)</f>
        <v>0</v>
      </c>
      <c r="O36" s="1">
        <f>VLOOKUP($D36,POINT!$E:$T,O$20+1)</f>
        <v>0</v>
      </c>
      <c r="P36" s="1">
        <f>VLOOKUP($D36,POINT!$E:$T,P$20+1)</f>
        <v>0</v>
      </c>
      <c r="Q36" s="1">
        <f>VLOOKUP($D36,POINT!$E:$T,Q$20+1)</f>
        <v>0</v>
      </c>
      <c r="R36" s="1">
        <f>VLOOKUP($D36,POINT!$E:$T,R$20+1)</f>
        <v>0</v>
      </c>
      <c r="S36" s="1">
        <f>VLOOKUP($D36,POINT!$E:$T,S$20+1)</f>
        <v>0</v>
      </c>
    </row>
    <row r="37" spans="2:19" ht="13.5">
      <c r="B37" s="1">
        <v>15</v>
      </c>
      <c r="C37" s="1">
        <f>VLOOKUP(OUTPUT!AM$1,ANSWER!A:CA,B37+4)</f>
        <v>2</v>
      </c>
      <c r="D37" s="1">
        <f t="shared" si="1"/>
        <v>152</v>
      </c>
      <c r="E37" s="1">
        <f>VLOOKUP($D37,POINT!$E:$T,E$20+1)</f>
        <v>0</v>
      </c>
      <c r="F37" s="1">
        <f>VLOOKUP($D37,POINT!$E:$T,F$20+1)</f>
        <v>0</v>
      </c>
      <c r="G37" s="1">
        <f>VLOOKUP($D37,POINT!$E:$T,G$20+1)</f>
        <v>3</v>
      </c>
      <c r="H37" s="1">
        <f>VLOOKUP($D37,POINT!$E:$T,H$20+1)</f>
        <v>0</v>
      </c>
      <c r="I37" s="1">
        <f>VLOOKUP($D37,POINT!$E:$T,I$20+1)</f>
        <v>0</v>
      </c>
      <c r="J37" s="1">
        <f>VLOOKUP($D37,POINT!$E:$T,J$20+1)</f>
        <v>0</v>
      </c>
      <c r="K37" s="1">
        <f>VLOOKUP($D37,POINT!$E:$T,K$20+1)</f>
        <v>0</v>
      </c>
      <c r="L37" s="1">
        <f>VLOOKUP($D37,POINT!$E:$T,L$20+1)</f>
        <v>0</v>
      </c>
      <c r="M37" s="1">
        <f>VLOOKUP($D37,POINT!$E:$T,M$20+1)</f>
        <v>0</v>
      </c>
      <c r="N37" s="1">
        <f>VLOOKUP($D37,POINT!$E:$T,N$20+1)</f>
        <v>0</v>
      </c>
      <c r="O37" s="1">
        <f>VLOOKUP($D37,POINT!$E:$T,O$20+1)</f>
        <v>0</v>
      </c>
      <c r="P37" s="1">
        <f>VLOOKUP($D37,POINT!$E:$T,P$20+1)</f>
        <v>0</v>
      </c>
      <c r="Q37" s="1">
        <f>VLOOKUP($D37,POINT!$E:$T,Q$20+1)</f>
        <v>0</v>
      </c>
      <c r="R37" s="1">
        <f>VLOOKUP($D37,POINT!$E:$T,R$20+1)</f>
        <v>0</v>
      </c>
      <c r="S37" s="1">
        <f>VLOOKUP($D37,POINT!$E:$T,S$20+1)</f>
        <v>0</v>
      </c>
    </row>
    <row r="38" spans="2:19" ht="13.5">
      <c r="B38" s="1">
        <v>16</v>
      </c>
      <c r="C38" s="1">
        <f>VLOOKUP(OUTPUT!AM$1,ANSWER!A:CA,B38+4)</f>
        <v>2</v>
      </c>
      <c r="D38" s="1">
        <f t="shared" si="1"/>
        <v>162</v>
      </c>
      <c r="E38" s="1">
        <f>VLOOKUP($D38,POINT!$E:$T,E$20+1)</f>
        <v>0</v>
      </c>
      <c r="F38" s="1">
        <f>VLOOKUP($D38,POINT!$E:$T,F$20+1)</f>
        <v>0</v>
      </c>
      <c r="G38" s="1">
        <f>VLOOKUP($D38,POINT!$E:$T,G$20+1)</f>
        <v>0</v>
      </c>
      <c r="H38" s="1">
        <f>VLOOKUP($D38,POINT!$E:$T,H$20+1)</f>
        <v>4</v>
      </c>
      <c r="I38" s="1">
        <f>VLOOKUP($D38,POINT!$E:$T,I$20+1)</f>
        <v>0</v>
      </c>
      <c r="J38" s="1">
        <f>VLOOKUP($D38,POINT!$E:$T,J$20+1)</f>
        <v>0</v>
      </c>
      <c r="K38" s="1">
        <f>VLOOKUP($D38,POINT!$E:$T,K$20+1)</f>
        <v>0</v>
      </c>
      <c r="L38" s="1">
        <f>VLOOKUP($D38,POINT!$E:$T,L$20+1)</f>
        <v>0</v>
      </c>
      <c r="M38" s="1">
        <f>VLOOKUP($D38,POINT!$E:$T,M$20+1)</f>
        <v>0</v>
      </c>
      <c r="N38" s="1">
        <f>VLOOKUP($D38,POINT!$E:$T,N$20+1)</f>
        <v>0</v>
      </c>
      <c r="O38" s="1">
        <f>VLOOKUP($D38,POINT!$E:$T,O$20+1)</f>
        <v>0</v>
      </c>
      <c r="P38" s="1">
        <f>VLOOKUP($D38,POINT!$E:$T,P$20+1)</f>
        <v>0</v>
      </c>
      <c r="Q38" s="1">
        <f>VLOOKUP($D38,POINT!$E:$T,Q$20+1)</f>
        <v>0</v>
      </c>
      <c r="R38" s="1">
        <f>VLOOKUP($D38,POINT!$E:$T,R$20+1)</f>
        <v>0</v>
      </c>
      <c r="S38" s="1">
        <f>VLOOKUP($D38,POINT!$E:$T,S$20+1)</f>
        <v>0</v>
      </c>
    </row>
    <row r="39" spans="2:19" ht="13.5">
      <c r="B39" s="1">
        <v>17</v>
      </c>
      <c r="C39" s="1">
        <f>VLOOKUP(OUTPUT!AM$1,ANSWER!A:CA,B39+4)</f>
        <v>2</v>
      </c>
      <c r="D39" s="1">
        <f t="shared" si="1"/>
        <v>172</v>
      </c>
      <c r="E39" s="1">
        <f>VLOOKUP($D39,POINT!$E:$T,E$20+1)</f>
        <v>0</v>
      </c>
      <c r="F39" s="1">
        <f>VLOOKUP($D39,POINT!$E:$T,F$20+1)</f>
        <v>0</v>
      </c>
      <c r="G39" s="1">
        <f>VLOOKUP($D39,POINT!$E:$T,G$20+1)</f>
        <v>0</v>
      </c>
      <c r="H39" s="1">
        <f>VLOOKUP($D39,POINT!$E:$T,H$20+1)</f>
        <v>5</v>
      </c>
      <c r="I39" s="1">
        <f>VLOOKUP($D39,POINT!$E:$T,I$20+1)</f>
        <v>0</v>
      </c>
      <c r="J39" s="1">
        <f>VLOOKUP($D39,POINT!$E:$T,J$20+1)</f>
        <v>0</v>
      </c>
      <c r="K39" s="1">
        <f>VLOOKUP($D39,POINT!$E:$T,K$20+1)</f>
        <v>0</v>
      </c>
      <c r="L39" s="1">
        <f>VLOOKUP($D39,POINT!$E:$T,L$20+1)</f>
        <v>0</v>
      </c>
      <c r="M39" s="1">
        <f>VLOOKUP($D39,POINT!$E:$T,M$20+1)</f>
        <v>0</v>
      </c>
      <c r="N39" s="1">
        <f>VLOOKUP($D39,POINT!$E:$T,N$20+1)</f>
        <v>0</v>
      </c>
      <c r="O39" s="1">
        <f>VLOOKUP($D39,POINT!$E:$T,O$20+1)</f>
        <v>0</v>
      </c>
      <c r="P39" s="1">
        <f>VLOOKUP($D39,POINT!$E:$T,P$20+1)</f>
        <v>0</v>
      </c>
      <c r="Q39" s="1">
        <f>VLOOKUP($D39,POINT!$E:$T,Q$20+1)</f>
        <v>0</v>
      </c>
      <c r="R39" s="1">
        <f>VLOOKUP($D39,POINT!$E:$T,R$20+1)</f>
        <v>0</v>
      </c>
      <c r="S39" s="1">
        <f>VLOOKUP($D39,POINT!$E:$T,S$20+1)</f>
        <v>0</v>
      </c>
    </row>
    <row r="40" spans="2:19" ht="13.5">
      <c r="B40" s="1">
        <v>18</v>
      </c>
      <c r="C40" s="1">
        <f>VLOOKUP(OUTPUT!AM$1,ANSWER!A:CA,B40+4)</f>
        <v>2</v>
      </c>
      <c r="D40" s="1">
        <f t="shared" si="1"/>
        <v>182</v>
      </c>
      <c r="E40" s="1">
        <f>VLOOKUP($D40,POINT!$E:$T,E$20+1)</f>
        <v>0</v>
      </c>
      <c r="F40" s="1">
        <f>VLOOKUP($D40,POINT!$E:$T,F$20+1)</f>
        <v>0</v>
      </c>
      <c r="G40" s="1">
        <f>VLOOKUP($D40,POINT!$E:$T,G$20+1)</f>
        <v>0</v>
      </c>
      <c r="H40" s="1">
        <f>VLOOKUP($D40,POINT!$E:$T,H$20+1)</f>
        <v>2</v>
      </c>
      <c r="I40" s="1">
        <f>VLOOKUP($D40,POINT!$E:$T,I$20+1)</f>
        <v>0</v>
      </c>
      <c r="J40" s="1">
        <f>VLOOKUP($D40,POINT!$E:$T,J$20+1)</f>
        <v>0</v>
      </c>
      <c r="K40" s="1">
        <f>VLOOKUP($D40,POINT!$E:$T,K$20+1)</f>
        <v>0</v>
      </c>
      <c r="L40" s="1">
        <f>VLOOKUP($D40,POINT!$E:$T,L$20+1)</f>
        <v>0</v>
      </c>
      <c r="M40" s="1">
        <f>VLOOKUP($D40,POINT!$E:$T,M$20+1)</f>
        <v>0</v>
      </c>
      <c r="N40" s="1">
        <f>VLOOKUP($D40,POINT!$E:$T,N$20+1)</f>
        <v>0</v>
      </c>
      <c r="O40" s="1">
        <f>VLOOKUP($D40,POINT!$E:$T,O$20+1)</f>
        <v>0</v>
      </c>
      <c r="P40" s="1">
        <f>VLOOKUP($D40,POINT!$E:$T,P$20+1)</f>
        <v>0</v>
      </c>
      <c r="Q40" s="1">
        <f>VLOOKUP($D40,POINT!$E:$T,Q$20+1)</f>
        <v>0</v>
      </c>
      <c r="R40" s="1">
        <f>VLOOKUP($D40,POINT!$E:$T,R$20+1)</f>
        <v>0</v>
      </c>
      <c r="S40" s="1">
        <f>VLOOKUP($D40,POINT!$E:$T,S$20+1)</f>
        <v>0</v>
      </c>
    </row>
    <row r="41" spans="2:19" ht="13.5">
      <c r="B41" s="1">
        <v>19</v>
      </c>
      <c r="C41" s="1">
        <f>VLOOKUP(OUTPUT!AM$1,ANSWER!A:CA,B41+4)</f>
        <v>2</v>
      </c>
      <c r="D41" s="1">
        <f t="shared" si="1"/>
        <v>192</v>
      </c>
      <c r="E41" s="1">
        <f>VLOOKUP($D41,POINT!$E:$T,E$20+1)</f>
        <v>0</v>
      </c>
      <c r="F41" s="1">
        <f>VLOOKUP($D41,POINT!$E:$T,F$20+1)</f>
        <v>0</v>
      </c>
      <c r="G41" s="1">
        <f>VLOOKUP($D41,POINT!$E:$T,G$20+1)</f>
        <v>0</v>
      </c>
      <c r="H41" s="1">
        <f>VLOOKUP($D41,POINT!$E:$T,H$20+1)</f>
        <v>3</v>
      </c>
      <c r="I41" s="1">
        <f>VLOOKUP($D41,POINT!$E:$T,I$20+1)</f>
        <v>0</v>
      </c>
      <c r="J41" s="1">
        <f>VLOOKUP($D41,POINT!$E:$T,J$20+1)</f>
        <v>0</v>
      </c>
      <c r="K41" s="1">
        <f>VLOOKUP($D41,POINT!$E:$T,K$20+1)</f>
        <v>0</v>
      </c>
      <c r="L41" s="1">
        <f>VLOOKUP($D41,POINT!$E:$T,L$20+1)</f>
        <v>0</v>
      </c>
      <c r="M41" s="1">
        <f>VLOOKUP($D41,POINT!$E:$T,M$20+1)</f>
        <v>0</v>
      </c>
      <c r="N41" s="1">
        <f>VLOOKUP($D41,POINT!$E:$T,N$20+1)</f>
        <v>0</v>
      </c>
      <c r="O41" s="1">
        <f>VLOOKUP($D41,POINT!$E:$T,O$20+1)</f>
        <v>0</v>
      </c>
      <c r="P41" s="1">
        <f>VLOOKUP($D41,POINT!$E:$T,P$20+1)</f>
        <v>0</v>
      </c>
      <c r="Q41" s="1">
        <f>VLOOKUP($D41,POINT!$E:$T,Q$20+1)</f>
        <v>0</v>
      </c>
      <c r="R41" s="1">
        <f>VLOOKUP($D41,POINT!$E:$T,R$20+1)</f>
        <v>0</v>
      </c>
      <c r="S41" s="1">
        <f>VLOOKUP($D41,POINT!$E:$T,S$20+1)</f>
        <v>0</v>
      </c>
    </row>
    <row r="42" spans="2:19" ht="13.5">
      <c r="B42" s="1">
        <v>20</v>
      </c>
      <c r="C42" s="1">
        <f>VLOOKUP(OUTPUT!AM$1,ANSWER!A:CA,B42+4)</f>
        <v>2</v>
      </c>
      <c r="D42" s="1">
        <f t="shared" si="1"/>
        <v>202</v>
      </c>
      <c r="E42" s="1">
        <f>VLOOKUP($D42,POINT!$E:$T,E$20+1)</f>
        <v>0</v>
      </c>
      <c r="F42" s="1">
        <f>VLOOKUP($D42,POINT!$E:$T,F$20+1)</f>
        <v>0</v>
      </c>
      <c r="G42" s="1">
        <f>VLOOKUP($D42,POINT!$E:$T,G$20+1)</f>
        <v>0</v>
      </c>
      <c r="H42" s="1">
        <f>VLOOKUP($D42,POINT!$E:$T,H$20+1)</f>
        <v>3</v>
      </c>
      <c r="I42" s="1">
        <f>VLOOKUP($D42,POINT!$E:$T,I$20+1)</f>
        <v>0</v>
      </c>
      <c r="J42" s="1">
        <f>VLOOKUP($D42,POINT!$E:$T,J$20+1)</f>
        <v>0</v>
      </c>
      <c r="K42" s="1">
        <f>VLOOKUP($D42,POINT!$E:$T,K$20+1)</f>
        <v>0</v>
      </c>
      <c r="L42" s="1">
        <f>VLOOKUP($D42,POINT!$E:$T,L$20+1)</f>
        <v>0</v>
      </c>
      <c r="M42" s="1">
        <f>VLOOKUP($D42,POINT!$E:$T,M$20+1)</f>
        <v>0</v>
      </c>
      <c r="N42" s="1">
        <f>VLOOKUP($D42,POINT!$E:$T,N$20+1)</f>
        <v>0</v>
      </c>
      <c r="O42" s="1">
        <f>VLOOKUP($D42,POINT!$E:$T,O$20+1)</f>
        <v>0</v>
      </c>
      <c r="P42" s="1">
        <f>VLOOKUP($D42,POINT!$E:$T,P$20+1)</f>
        <v>0</v>
      </c>
      <c r="Q42" s="1">
        <f>VLOOKUP($D42,POINT!$E:$T,Q$20+1)</f>
        <v>0</v>
      </c>
      <c r="R42" s="1">
        <f>VLOOKUP($D42,POINT!$E:$T,R$20+1)</f>
        <v>0</v>
      </c>
      <c r="S42" s="1">
        <f>VLOOKUP($D42,POINT!$E:$T,S$20+1)</f>
        <v>0</v>
      </c>
    </row>
    <row r="43" spans="2:19" ht="13.5">
      <c r="B43" s="1">
        <v>21</v>
      </c>
      <c r="C43" s="1">
        <f>VLOOKUP(OUTPUT!AM$1,ANSWER!A:CA,B43+4)</f>
        <v>2</v>
      </c>
      <c r="D43" s="1">
        <f t="shared" si="1"/>
        <v>212</v>
      </c>
      <c r="E43" s="1">
        <f>VLOOKUP($D43,POINT!$E:$T,E$20+1)</f>
        <v>0</v>
      </c>
      <c r="F43" s="1">
        <f>VLOOKUP($D43,POINT!$E:$T,F$20+1)</f>
        <v>0</v>
      </c>
      <c r="G43" s="1">
        <f>VLOOKUP($D43,POINT!$E:$T,G$20+1)</f>
        <v>0</v>
      </c>
      <c r="H43" s="1">
        <f>VLOOKUP($D43,POINT!$E:$T,H$20+1)</f>
        <v>0</v>
      </c>
      <c r="I43" s="1">
        <f>VLOOKUP($D43,POINT!$E:$T,I$20+1)</f>
        <v>5</v>
      </c>
      <c r="J43" s="1">
        <f>VLOOKUP($D43,POINT!$E:$T,J$20+1)</f>
        <v>0</v>
      </c>
      <c r="K43" s="1">
        <f>VLOOKUP($D43,POINT!$E:$T,K$20+1)</f>
        <v>0</v>
      </c>
      <c r="L43" s="1">
        <f>VLOOKUP($D43,POINT!$E:$T,L$20+1)</f>
        <v>0</v>
      </c>
      <c r="M43" s="1">
        <f>VLOOKUP($D43,POINT!$E:$T,M$20+1)</f>
        <v>0</v>
      </c>
      <c r="N43" s="1">
        <f>VLOOKUP($D43,POINT!$E:$T,N$20+1)</f>
        <v>0</v>
      </c>
      <c r="O43" s="1">
        <f>VLOOKUP($D43,POINT!$E:$T,O$20+1)</f>
        <v>0</v>
      </c>
      <c r="P43" s="1">
        <f>VLOOKUP($D43,POINT!$E:$T,P$20+1)</f>
        <v>0</v>
      </c>
      <c r="Q43" s="1">
        <f>VLOOKUP($D43,POINT!$E:$T,Q$20+1)</f>
        <v>0</v>
      </c>
      <c r="R43" s="1">
        <f>VLOOKUP($D43,POINT!$E:$T,R$20+1)</f>
        <v>0</v>
      </c>
      <c r="S43" s="1">
        <f>VLOOKUP($D43,POINT!$E:$T,S$20+1)</f>
        <v>0</v>
      </c>
    </row>
    <row r="44" spans="2:19" ht="13.5">
      <c r="B44" s="1">
        <v>22</v>
      </c>
      <c r="C44" s="1">
        <f>VLOOKUP(OUTPUT!AM$1,ANSWER!A:CA,B44+4)</f>
        <v>2</v>
      </c>
      <c r="D44" s="1">
        <f t="shared" si="1"/>
        <v>222</v>
      </c>
      <c r="E44" s="1">
        <f>VLOOKUP($D44,POINT!$E:$T,E$20+1)</f>
        <v>0</v>
      </c>
      <c r="F44" s="1">
        <f>VLOOKUP($D44,POINT!$E:$T,F$20+1)</f>
        <v>0</v>
      </c>
      <c r="G44" s="1">
        <f>VLOOKUP($D44,POINT!$E:$T,G$20+1)</f>
        <v>0</v>
      </c>
      <c r="H44" s="1">
        <f>VLOOKUP($D44,POINT!$E:$T,H$20+1)</f>
        <v>0</v>
      </c>
      <c r="I44" s="1">
        <f>VLOOKUP($D44,POINT!$E:$T,I$20+1)</f>
        <v>2</v>
      </c>
      <c r="J44" s="1">
        <f>VLOOKUP($D44,POINT!$E:$T,J$20+1)</f>
        <v>0</v>
      </c>
      <c r="K44" s="1">
        <f>VLOOKUP($D44,POINT!$E:$T,K$20+1)</f>
        <v>0</v>
      </c>
      <c r="L44" s="1">
        <f>VLOOKUP($D44,POINT!$E:$T,L$20+1)</f>
        <v>0</v>
      </c>
      <c r="M44" s="1">
        <f>VLOOKUP($D44,POINT!$E:$T,M$20+1)</f>
        <v>0</v>
      </c>
      <c r="N44" s="1">
        <f>VLOOKUP($D44,POINT!$E:$T,N$20+1)</f>
        <v>0</v>
      </c>
      <c r="O44" s="1">
        <f>VLOOKUP($D44,POINT!$E:$T,O$20+1)</f>
        <v>0</v>
      </c>
      <c r="P44" s="1">
        <f>VLOOKUP($D44,POINT!$E:$T,P$20+1)</f>
        <v>0</v>
      </c>
      <c r="Q44" s="1">
        <f>VLOOKUP($D44,POINT!$E:$T,Q$20+1)</f>
        <v>0</v>
      </c>
      <c r="R44" s="1">
        <f>VLOOKUP($D44,POINT!$E:$T,R$20+1)</f>
        <v>0</v>
      </c>
      <c r="S44" s="1">
        <f>VLOOKUP($D44,POINT!$E:$T,S$20+1)</f>
        <v>0</v>
      </c>
    </row>
    <row r="45" spans="2:19" ht="13.5">
      <c r="B45" s="1">
        <v>23</v>
      </c>
      <c r="C45" s="1">
        <f>VLOOKUP(OUTPUT!AM$1,ANSWER!A:CA,B45+4)</f>
        <v>2</v>
      </c>
      <c r="D45" s="1">
        <f t="shared" si="1"/>
        <v>232</v>
      </c>
      <c r="E45" s="1">
        <f>VLOOKUP($D45,POINT!$E:$T,E$20+1)</f>
        <v>0</v>
      </c>
      <c r="F45" s="1">
        <f>VLOOKUP($D45,POINT!$E:$T,F$20+1)</f>
        <v>0</v>
      </c>
      <c r="G45" s="1">
        <f>VLOOKUP($D45,POINT!$E:$T,G$20+1)</f>
        <v>0</v>
      </c>
      <c r="H45" s="1">
        <f>VLOOKUP($D45,POINT!$E:$T,H$20+1)</f>
        <v>0</v>
      </c>
      <c r="I45" s="1">
        <f>VLOOKUP($D45,POINT!$E:$T,I$20+1)</f>
        <v>0</v>
      </c>
      <c r="J45" s="1">
        <f>VLOOKUP($D45,POINT!$E:$T,J$20+1)</f>
        <v>0</v>
      </c>
      <c r="K45" s="1">
        <f>VLOOKUP($D45,POINT!$E:$T,K$20+1)</f>
        <v>0</v>
      </c>
      <c r="L45" s="1">
        <f>VLOOKUP($D45,POINT!$E:$T,L$20+1)</f>
        <v>0</v>
      </c>
      <c r="M45" s="1">
        <f>VLOOKUP($D45,POINT!$E:$T,M$20+1)</f>
        <v>0</v>
      </c>
      <c r="N45" s="1">
        <f>VLOOKUP($D45,POINT!$E:$T,N$20+1)</f>
        <v>0</v>
      </c>
      <c r="O45" s="1">
        <f>VLOOKUP($D45,POINT!$E:$T,O$20+1)</f>
        <v>0</v>
      </c>
      <c r="P45" s="1">
        <f>VLOOKUP($D45,POINT!$E:$T,P$20+1)</f>
        <v>0</v>
      </c>
      <c r="Q45" s="1">
        <f>VLOOKUP($D45,POINT!$E:$T,Q$20+1)</f>
        <v>0</v>
      </c>
      <c r="R45" s="1">
        <f>VLOOKUP($D45,POINT!$E:$T,R$20+1)</f>
        <v>0</v>
      </c>
      <c r="S45" s="1">
        <f>VLOOKUP($D45,POINT!$E:$T,S$20+1)</f>
        <v>0</v>
      </c>
    </row>
    <row r="46" spans="2:19" ht="13.5">
      <c r="B46" s="1">
        <v>24</v>
      </c>
      <c r="C46" s="1">
        <f>VLOOKUP(OUTPUT!AM$1,ANSWER!A:CA,B46+4)</f>
        <v>2</v>
      </c>
      <c r="D46" s="1">
        <f t="shared" si="1"/>
        <v>242</v>
      </c>
      <c r="E46" s="1">
        <f>VLOOKUP($D46,POINT!$E:$T,E$20+1)</f>
        <v>0</v>
      </c>
      <c r="F46" s="1">
        <f>VLOOKUP($D46,POINT!$E:$T,F$20+1)</f>
        <v>0</v>
      </c>
      <c r="G46" s="1">
        <f>VLOOKUP($D46,POINT!$E:$T,G$20+1)</f>
        <v>0</v>
      </c>
      <c r="H46" s="1">
        <f>VLOOKUP($D46,POINT!$E:$T,H$20+1)</f>
        <v>0</v>
      </c>
      <c r="I46" s="1">
        <f>VLOOKUP($D46,POINT!$E:$T,I$20+1)</f>
        <v>2</v>
      </c>
      <c r="J46" s="1">
        <f>VLOOKUP($D46,POINT!$E:$T,J$20+1)</f>
        <v>0</v>
      </c>
      <c r="K46" s="1">
        <f>VLOOKUP($D46,POINT!$E:$T,K$20+1)</f>
        <v>0</v>
      </c>
      <c r="L46" s="1">
        <f>VLOOKUP($D46,POINT!$E:$T,L$20+1)</f>
        <v>0</v>
      </c>
      <c r="M46" s="1">
        <f>VLOOKUP($D46,POINT!$E:$T,M$20+1)</f>
        <v>0</v>
      </c>
      <c r="N46" s="1">
        <f>VLOOKUP($D46,POINT!$E:$T,N$20+1)</f>
        <v>0</v>
      </c>
      <c r="O46" s="1">
        <f>VLOOKUP($D46,POINT!$E:$T,O$20+1)</f>
        <v>0</v>
      </c>
      <c r="P46" s="1">
        <f>VLOOKUP($D46,POINT!$E:$T,P$20+1)</f>
        <v>0</v>
      </c>
      <c r="Q46" s="1">
        <f>VLOOKUP($D46,POINT!$E:$T,Q$20+1)</f>
        <v>0</v>
      </c>
      <c r="R46" s="1">
        <f>VLOOKUP($D46,POINT!$E:$T,R$20+1)</f>
        <v>0</v>
      </c>
      <c r="S46" s="1">
        <f>VLOOKUP($D46,POINT!$E:$T,S$20+1)</f>
        <v>0</v>
      </c>
    </row>
    <row r="47" spans="2:19" ht="13.5">
      <c r="B47" s="1">
        <v>25</v>
      </c>
      <c r="C47" s="1">
        <f>VLOOKUP(OUTPUT!AM$1,ANSWER!A:CA,B47+4)</f>
        <v>2</v>
      </c>
      <c r="D47" s="1">
        <f t="shared" si="1"/>
        <v>252</v>
      </c>
      <c r="E47" s="1">
        <f>VLOOKUP($D47,POINT!$E:$T,E$20+1)</f>
        <v>0</v>
      </c>
      <c r="F47" s="1">
        <f>VLOOKUP($D47,POINT!$E:$T,F$20+1)</f>
        <v>0</v>
      </c>
      <c r="G47" s="1">
        <f>VLOOKUP($D47,POINT!$E:$T,G$20+1)</f>
        <v>0</v>
      </c>
      <c r="H47" s="1">
        <f>VLOOKUP($D47,POINT!$E:$T,H$20+1)</f>
        <v>0</v>
      </c>
      <c r="I47" s="1">
        <f>VLOOKUP($D47,POINT!$E:$T,I$20+1)</f>
        <v>0</v>
      </c>
      <c r="J47" s="1">
        <f>VLOOKUP($D47,POINT!$E:$T,J$20+1)</f>
        <v>0</v>
      </c>
      <c r="K47" s="1">
        <f>VLOOKUP($D47,POINT!$E:$T,K$20+1)</f>
        <v>0</v>
      </c>
      <c r="L47" s="1">
        <f>VLOOKUP($D47,POINT!$E:$T,L$20+1)</f>
        <v>0</v>
      </c>
      <c r="M47" s="1">
        <f>VLOOKUP($D47,POINT!$E:$T,M$20+1)</f>
        <v>0</v>
      </c>
      <c r="N47" s="1">
        <f>VLOOKUP($D47,POINT!$E:$T,N$20+1)</f>
        <v>0</v>
      </c>
      <c r="O47" s="1">
        <f>VLOOKUP($D47,POINT!$E:$T,O$20+1)</f>
        <v>0</v>
      </c>
      <c r="P47" s="1">
        <f>VLOOKUP($D47,POINT!$E:$T,P$20+1)</f>
        <v>0</v>
      </c>
      <c r="Q47" s="1">
        <f>VLOOKUP($D47,POINT!$E:$T,Q$20+1)</f>
        <v>0</v>
      </c>
      <c r="R47" s="1">
        <f>VLOOKUP($D47,POINT!$E:$T,R$20+1)</f>
        <v>0</v>
      </c>
      <c r="S47" s="1">
        <f>VLOOKUP($D47,POINT!$E:$T,S$20+1)</f>
        <v>0</v>
      </c>
    </row>
    <row r="48" spans="2:19" ht="13.5">
      <c r="B48" s="1">
        <v>26</v>
      </c>
      <c r="C48" s="1">
        <f>VLOOKUP(OUTPUT!AM$1,ANSWER!A:CA,B48+4)</f>
        <v>2</v>
      </c>
      <c r="D48" s="1">
        <f t="shared" si="1"/>
        <v>262</v>
      </c>
      <c r="E48" s="1">
        <f>VLOOKUP($D48,POINT!$E:$T,E$20+1)</f>
        <v>0</v>
      </c>
      <c r="F48" s="1">
        <f>VLOOKUP($D48,POINT!$E:$T,F$20+1)</f>
        <v>0</v>
      </c>
      <c r="G48" s="1">
        <f>VLOOKUP($D48,POINT!$E:$T,G$20+1)</f>
        <v>0</v>
      </c>
      <c r="H48" s="1">
        <f>VLOOKUP($D48,POINT!$E:$T,H$20+1)</f>
        <v>0</v>
      </c>
      <c r="I48" s="1">
        <f>VLOOKUP($D48,POINT!$E:$T,I$20+1)</f>
        <v>0</v>
      </c>
      <c r="J48" s="1">
        <f>VLOOKUP($D48,POINT!$E:$T,J$20+1)</f>
        <v>2</v>
      </c>
      <c r="K48" s="1">
        <f>VLOOKUP($D48,POINT!$E:$T,K$20+1)</f>
        <v>0</v>
      </c>
      <c r="L48" s="1">
        <f>VLOOKUP($D48,POINT!$E:$T,L$20+1)</f>
        <v>0</v>
      </c>
      <c r="M48" s="1">
        <f>VLOOKUP($D48,POINT!$E:$T,M$20+1)</f>
        <v>0</v>
      </c>
      <c r="N48" s="1">
        <f>VLOOKUP($D48,POINT!$E:$T,N$20+1)</f>
        <v>0</v>
      </c>
      <c r="O48" s="1">
        <f>VLOOKUP($D48,POINT!$E:$T,O$20+1)</f>
        <v>0</v>
      </c>
      <c r="P48" s="1">
        <f>VLOOKUP($D48,POINT!$E:$T,P$20+1)</f>
        <v>0</v>
      </c>
      <c r="Q48" s="1">
        <f>VLOOKUP($D48,POINT!$E:$T,Q$20+1)</f>
        <v>0</v>
      </c>
      <c r="R48" s="1">
        <f>VLOOKUP($D48,POINT!$E:$T,R$20+1)</f>
        <v>0</v>
      </c>
      <c r="S48" s="1">
        <f>VLOOKUP($D48,POINT!$E:$T,S$20+1)</f>
        <v>0</v>
      </c>
    </row>
    <row r="49" spans="2:19" ht="13.5">
      <c r="B49" s="1">
        <v>27</v>
      </c>
      <c r="C49" s="1">
        <f>VLOOKUP(OUTPUT!AM$1,ANSWER!A:CA,B49+4)</f>
        <v>2</v>
      </c>
      <c r="D49" s="1">
        <f t="shared" si="1"/>
        <v>272</v>
      </c>
      <c r="E49" s="1">
        <f>VLOOKUP($D49,POINT!$E:$T,E$20+1)</f>
        <v>0</v>
      </c>
      <c r="F49" s="1">
        <f>VLOOKUP($D49,POINT!$E:$T,F$20+1)</f>
        <v>0</v>
      </c>
      <c r="G49" s="1">
        <f>VLOOKUP($D49,POINT!$E:$T,G$20+1)</f>
        <v>0</v>
      </c>
      <c r="H49" s="1">
        <f>VLOOKUP($D49,POINT!$E:$T,H$20+1)</f>
        <v>0</v>
      </c>
      <c r="I49" s="1">
        <f>VLOOKUP($D49,POINT!$E:$T,I$20+1)</f>
        <v>0</v>
      </c>
      <c r="J49" s="1">
        <f>VLOOKUP($D49,POINT!$E:$T,J$20+1)</f>
        <v>5</v>
      </c>
      <c r="K49" s="1">
        <f>VLOOKUP($D49,POINT!$E:$T,K$20+1)</f>
        <v>0</v>
      </c>
      <c r="L49" s="1">
        <f>VLOOKUP($D49,POINT!$E:$T,L$20+1)</f>
        <v>0</v>
      </c>
      <c r="M49" s="1">
        <f>VLOOKUP($D49,POINT!$E:$T,M$20+1)</f>
        <v>0</v>
      </c>
      <c r="N49" s="1">
        <f>VLOOKUP($D49,POINT!$E:$T,N$20+1)</f>
        <v>0</v>
      </c>
      <c r="O49" s="1">
        <f>VLOOKUP($D49,POINT!$E:$T,O$20+1)</f>
        <v>0</v>
      </c>
      <c r="P49" s="1">
        <f>VLOOKUP($D49,POINT!$E:$T,P$20+1)</f>
        <v>0</v>
      </c>
      <c r="Q49" s="1">
        <f>VLOOKUP($D49,POINT!$E:$T,Q$20+1)</f>
        <v>0</v>
      </c>
      <c r="R49" s="1">
        <f>VLOOKUP($D49,POINT!$E:$T,R$20+1)</f>
        <v>0</v>
      </c>
      <c r="S49" s="1">
        <f>VLOOKUP($D49,POINT!$E:$T,S$20+1)</f>
        <v>0</v>
      </c>
    </row>
    <row r="50" spans="2:19" ht="13.5">
      <c r="B50" s="1">
        <v>28</v>
      </c>
      <c r="C50" s="1">
        <f>VLOOKUP(OUTPUT!AM$1,ANSWER!A:CA,B50+4)</f>
        <v>2</v>
      </c>
      <c r="D50" s="1">
        <f t="shared" si="1"/>
        <v>282</v>
      </c>
      <c r="E50" s="1">
        <f>VLOOKUP($D50,POINT!$E:$T,E$20+1)</f>
        <v>0</v>
      </c>
      <c r="F50" s="1">
        <f>VLOOKUP($D50,POINT!$E:$T,F$20+1)</f>
        <v>0</v>
      </c>
      <c r="G50" s="1">
        <f>VLOOKUP($D50,POINT!$E:$T,G$20+1)</f>
        <v>0</v>
      </c>
      <c r="H50" s="1">
        <f>VLOOKUP($D50,POINT!$E:$T,H$20+1)</f>
        <v>0</v>
      </c>
      <c r="I50" s="1">
        <f>VLOOKUP($D50,POINT!$E:$T,I$20+1)</f>
        <v>0</v>
      </c>
      <c r="J50" s="1">
        <f>VLOOKUP($D50,POINT!$E:$T,J$20+1)</f>
        <v>2</v>
      </c>
      <c r="K50" s="1">
        <f>VLOOKUP($D50,POINT!$E:$T,K$20+1)</f>
        <v>0</v>
      </c>
      <c r="L50" s="1">
        <f>VLOOKUP($D50,POINT!$E:$T,L$20+1)</f>
        <v>0</v>
      </c>
      <c r="M50" s="1">
        <f>VLOOKUP($D50,POINT!$E:$T,M$20+1)</f>
        <v>0</v>
      </c>
      <c r="N50" s="1">
        <f>VLOOKUP($D50,POINT!$E:$T,N$20+1)</f>
        <v>0</v>
      </c>
      <c r="O50" s="1">
        <f>VLOOKUP($D50,POINT!$E:$T,O$20+1)</f>
        <v>0</v>
      </c>
      <c r="P50" s="1">
        <f>VLOOKUP($D50,POINT!$E:$T,P$20+1)</f>
        <v>0</v>
      </c>
      <c r="Q50" s="1">
        <f>VLOOKUP($D50,POINT!$E:$T,Q$20+1)</f>
        <v>0</v>
      </c>
      <c r="R50" s="1">
        <f>VLOOKUP($D50,POINT!$E:$T,R$20+1)</f>
        <v>0</v>
      </c>
      <c r="S50" s="1">
        <f>VLOOKUP($D50,POINT!$E:$T,S$20+1)</f>
        <v>0</v>
      </c>
    </row>
    <row r="51" spans="2:19" ht="13.5">
      <c r="B51" s="1">
        <v>29</v>
      </c>
      <c r="C51" s="1">
        <f>VLOOKUP(OUTPUT!AM$1,ANSWER!A:CA,B51+4)</f>
        <v>2</v>
      </c>
      <c r="D51" s="1">
        <f t="shared" si="1"/>
        <v>292</v>
      </c>
      <c r="E51" s="1">
        <f>VLOOKUP($D51,POINT!$E:$T,E$20+1)</f>
        <v>0</v>
      </c>
      <c r="F51" s="1">
        <f>VLOOKUP($D51,POINT!$E:$T,F$20+1)</f>
        <v>0</v>
      </c>
      <c r="G51" s="1">
        <f>VLOOKUP($D51,POINT!$E:$T,G$20+1)</f>
        <v>0</v>
      </c>
      <c r="H51" s="1">
        <f>VLOOKUP($D51,POINT!$E:$T,H$20+1)</f>
        <v>0</v>
      </c>
      <c r="I51" s="1">
        <f>VLOOKUP($D51,POINT!$E:$T,I$20+1)</f>
        <v>0</v>
      </c>
      <c r="J51" s="1">
        <f>VLOOKUP($D51,POINT!$E:$T,J$20+1)</f>
        <v>5</v>
      </c>
      <c r="K51" s="1">
        <f>VLOOKUP($D51,POINT!$E:$T,K$20+1)</f>
        <v>0</v>
      </c>
      <c r="L51" s="1">
        <f>VLOOKUP($D51,POINT!$E:$T,L$20+1)</f>
        <v>0</v>
      </c>
      <c r="M51" s="1">
        <f>VLOOKUP($D51,POINT!$E:$T,M$20+1)</f>
        <v>0</v>
      </c>
      <c r="N51" s="1">
        <f>VLOOKUP($D51,POINT!$E:$T,N$20+1)</f>
        <v>0</v>
      </c>
      <c r="O51" s="1">
        <f>VLOOKUP($D51,POINT!$E:$T,O$20+1)</f>
        <v>0</v>
      </c>
      <c r="P51" s="1">
        <f>VLOOKUP($D51,POINT!$E:$T,P$20+1)</f>
        <v>0</v>
      </c>
      <c r="Q51" s="1">
        <f>VLOOKUP($D51,POINT!$E:$T,Q$20+1)</f>
        <v>0</v>
      </c>
      <c r="R51" s="1">
        <f>VLOOKUP($D51,POINT!$E:$T,R$20+1)</f>
        <v>0</v>
      </c>
      <c r="S51" s="1">
        <f>VLOOKUP($D51,POINT!$E:$T,S$20+1)</f>
        <v>0</v>
      </c>
    </row>
    <row r="52" spans="2:19" ht="13.5">
      <c r="B52" s="1">
        <v>30</v>
      </c>
      <c r="C52" s="1">
        <f>VLOOKUP(OUTPUT!AM$1,ANSWER!A:CA,B52+4)</f>
        <v>2</v>
      </c>
      <c r="D52" s="1">
        <f t="shared" si="1"/>
        <v>302</v>
      </c>
      <c r="E52" s="1">
        <f>VLOOKUP($D52,POINT!$E:$T,E$20+1)</f>
        <v>0</v>
      </c>
      <c r="F52" s="1">
        <f>VLOOKUP($D52,POINT!$E:$T,F$20+1)</f>
        <v>0</v>
      </c>
      <c r="G52" s="1">
        <f>VLOOKUP($D52,POINT!$E:$T,G$20+1)</f>
        <v>0</v>
      </c>
      <c r="H52" s="1">
        <f>VLOOKUP($D52,POINT!$E:$T,H$20+1)</f>
        <v>0</v>
      </c>
      <c r="I52" s="1">
        <f>VLOOKUP($D52,POINT!$E:$T,I$20+1)</f>
        <v>0</v>
      </c>
      <c r="J52" s="1">
        <f>VLOOKUP($D52,POINT!$E:$T,J$20+1)</f>
        <v>5</v>
      </c>
      <c r="K52" s="1">
        <f>VLOOKUP($D52,POINT!$E:$T,K$20+1)</f>
        <v>0</v>
      </c>
      <c r="L52" s="1">
        <f>VLOOKUP($D52,POINT!$E:$T,L$20+1)</f>
        <v>0</v>
      </c>
      <c r="M52" s="1">
        <f>VLOOKUP($D52,POINT!$E:$T,M$20+1)</f>
        <v>0</v>
      </c>
      <c r="N52" s="1">
        <f>VLOOKUP($D52,POINT!$E:$T,N$20+1)</f>
        <v>0</v>
      </c>
      <c r="O52" s="1">
        <f>VLOOKUP($D52,POINT!$E:$T,O$20+1)</f>
        <v>0</v>
      </c>
      <c r="P52" s="1">
        <f>VLOOKUP($D52,POINT!$E:$T,P$20+1)</f>
        <v>0</v>
      </c>
      <c r="Q52" s="1">
        <f>VLOOKUP($D52,POINT!$E:$T,Q$20+1)</f>
        <v>0</v>
      </c>
      <c r="R52" s="1">
        <f>VLOOKUP($D52,POINT!$E:$T,R$20+1)</f>
        <v>0</v>
      </c>
      <c r="S52" s="1">
        <f>VLOOKUP($D52,POINT!$E:$T,S$20+1)</f>
        <v>0</v>
      </c>
    </row>
    <row r="53" spans="2:19" ht="13.5">
      <c r="B53" s="1">
        <v>31</v>
      </c>
      <c r="C53" s="1">
        <f>VLOOKUP(OUTPUT!AM$1,ANSWER!A:CA,B53+4)</f>
        <v>2</v>
      </c>
      <c r="D53" s="1">
        <f t="shared" si="1"/>
        <v>312</v>
      </c>
      <c r="E53" s="1">
        <f>VLOOKUP($D53,POINT!$E:$T,E$20+1)</f>
        <v>0</v>
      </c>
      <c r="F53" s="1">
        <f>VLOOKUP($D53,POINT!$E:$T,F$20+1)</f>
        <v>0</v>
      </c>
      <c r="G53" s="1">
        <f>VLOOKUP($D53,POINT!$E:$T,G$20+1)</f>
        <v>0</v>
      </c>
      <c r="H53" s="1">
        <f>VLOOKUP($D53,POINT!$E:$T,H$20+1)</f>
        <v>0</v>
      </c>
      <c r="I53" s="1">
        <f>VLOOKUP($D53,POINT!$E:$T,I$20+1)</f>
        <v>0</v>
      </c>
      <c r="J53" s="1">
        <f>VLOOKUP($D53,POINT!$E:$T,J$20+1)</f>
        <v>0</v>
      </c>
      <c r="K53" s="1">
        <f>VLOOKUP($D53,POINT!$E:$T,K$20+1)</f>
        <v>0</v>
      </c>
      <c r="L53" s="1">
        <f>VLOOKUP($D53,POINT!$E:$T,L$20+1)</f>
        <v>0</v>
      </c>
      <c r="M53" s="1">
        <f>VLOOKUP($D53,POINT!$E:$T,M$20+1)</f>
        <v>0</v>
      </c>
      <c r="N53" s="1">
        <f>VLOOKUP($D53,POINT!$E:$T,N$20+1)</f>
        <v>0</v>
      </c>
      <c r="O53" s="1">
        <f>VLOOKUP($D53,POINT!$E:$T,O$20+1)</f>
        <v>0</v>
      </c>
      <c r="P53" s="1">
        <f>VLOOKUP($D53,POINT!$E:$T,P$20+1)</f>
        <v>0</v>
      </c>
      <c r="Q53" s="1">
        <f>VLOOKUP($D53,POINT!$E:$T,Q$20+1)</f>
        <v>0</v>
      </c>
      <c r="R53" s="1">
        <f>VLOOKUP($D53,POINT!$E:$T,R$20+1)</f>
        <v>0</v>
      </c>
      <c r="S53" s="1">
        <f>VLOOKUP($D53,POINT!$E:$T,S$20+1)</f>
        <v>0</v>
      </c>
    </row>
    <row r="54" spans="2:19" ht="13.5">
      <c r="B54" s="1">
        <v>32</v>
      </c>
      <c r="C54" s="1">
        <f>VLOOKUP(OUTPUT!AM$1,ANSWER!A:CA,B54+4)</f>
        <v>2</v>
      </c>
      <c r="D54" s="1">
        <f t="shared" si="1"/>
        <v>322</v>
      </c>
      <c r="E54" s="1">
        <f>VLOOKUP($D54,POINT!$E:$T,E$20+1)</f>
        <v>0</v>
      </c>
      <c r="F54" s="1">
        <f>VLOOKUP($D54,POINT!$E:$T,F$20+1)</f>
        <v>0</v>
      </c>
      <c r="G54" s="1">
        <f>VLOOKUP($D54,POINT!$E:$T,G$20+1)</f>
        <v>0</v>
      </c>
      <c r="H54" s="1">
        <f>VLOOKUP($D54,POINT!$E:$T,H$20+1)</f>
        <v>0</v>
      </c>
      <c r="I54" s="1">
        <f>VLOOKUP($D54,POINT!$E:$T,I$20+1)</f>
        <v>0</v>
      </c>
      <c r="J54" s="1">
        <f>VLOOKUP($D54,POINT!$E:$T,J$20+1)</f>
        <v>0</v>
      </c>
      <c r="K54" s="1">
        <f>VLOOKUP($D54,POINT!$E:$T,K$20+1)</f>
        <v>2</v>
      </c>
      <c r="L54" s="1">
        <f>VLOOKUP($D54,POINT!$E:$T,L$20+1)</f>
        <v>0</v>
      </c>
      <c r="M54" s="1">
        <f>VLOOKUP($D54,POINT!$E:$T,M$20+1)</f>
        <v>0</v>
      </c>
      <c r="N54" s="1">
        <f>VLOOKUP($D54,POINT!$E:$T,N$20+1)</f>
        <v>0</v>
      </c>
      <c r="O54" s="1">
        <f>VLOOKUP($D54,POINT!$E:$T,O$20+1)</f>
        <v>0</v>
      </c>
      <c r="P54" s="1">
        <f>VLOOKUP($D54,POINT!$E:$T,P$20+1)</f>
        <v>0</v>
      </c>
      <c r="Q54" s="1">
        <f>VLOOKUP($D54,POINT!$E:$T,Q$20+1)</f>
        <v>0</v>
      </c>
      <c r="R54" s="1">
        <f>VLOOKUP($D54,POINT!$E:$T,R$20+1)</f>
        <v>0</v>
      </c>
      <c r="S54" s="1">
        <f>VLOOKUP($D54,POINT!$E:$T,S$20+1)</f>
        <v>0</v>
      </c>
    </row>
    <row r="55" spans="2:19" ht="13.5">
      <c r="B55" s="1">
        <v>33</v>
      </c>
      <c r="C55" s="1">
        <f>VLOOKUP(OUTPUT!AM$1,ANSWER!A:CA,B55+4)</f>
        <v>2</v>
      </c>
      <c r="D55" s="1">
        <f t="shared" si="1"/>
        <v>332</v>
      </c>
      <c r="E55" s="1">
        <f>VLOOKUP($D55,POINT!$E:$T,E$20+1)</f>
        <v>0</v>
      </c>
      <c r="F55" s="1">
        <f>VLOOKUP($D55,POINT!$E:$T,F$20+1)</f>
        <v>0</v>
      </c>
      <c r="G55" s="1">
        <f>VLOOKUP($D55,POINT!$E:$T,G$20+1)</f>
        <v>0</v>
      </c>
      <c r="H55" s="1">
        <f>VLOOKUP($D55,POINT!$E:$T,H$20+1)</f>
        <v>0</v>
      </c>
      <c r="I55" s="1">
        <f>VLOOKUP($D55,POINT!$E:$T,I$20+1)</f>
        <v>0</v>
      </c>
      <c r="J55" s="1">
        <f>VLOOKUP($D55,POINT!$E:$T,J$20+1)</f>
        <v>0</v>
      </c>
      <c r="K55" s="1">
        <f>VLOOKUP($D55,POINT!$E:$T,K$20+1)</f>
        <v>4</v>
      </c>
      <c r="L55" s="1">
        <f>VLOOKUP($D55,POINT!$E:$T,L$20+1)</f>
        <v>0</v>
      </c>
      <c r="M55" s="1">
        <f>VLOOKUP($D55,POINT!$E:$T,M$20+1)</f>
        <v>0</v>
      </c>
      <c r="N55" s="1">
        <f>VLOOKUP($D55,POINT!$E:$T,N$20+1)</f>
        <v>0</v>
      </c>
      <c r="O55" s="1">
        <f>VLOOKUP($D55,POINT!$E:$T,O$20+1)</f>
        <v>0</v>
      </c>
      <c r="P55" s="1">
        <f>VLOOKUP($D55,POINT!$E:$T,P$20+1)</f>
        <v>0</v>
      </c>
      <c r="Q55" s="1">
        <f>VLOOKUP($D55,POINT!$E:$T,Q$20+1)</f>
        <v>0</v>
      </c>
      <c r="R55" s="1">
        <f>VLOOKUP($D55,POINT!$E:$T,R$20+1)</f>
        <v>0</v>
      </c>
      <c r="S55" s="1">
        <f>VLOOKUP($D55,POINT!$E:$T,S$20+1)</f>
        <v>0</v>
      </c>
    </row>
    <row r="56" spans="2:19" ht="13.5">
      <c r="B56" s="1">
        <v>34</v>
      </c>
      <c r="C56" s="1">
        <f>VLOOKUP(OUTPUT!AM$1,ANSWER!A:CA,B56+4)</f>
        <v>2</v>
      </c>
      <c r="D56" s="1">
        <f t="shared" si="1"/>
        <v>342</v>
      </c>
      <c r="E56" s="1">
        <f>VLOOKUP($D56,POINT!$E:$T,E$20+1)</f>
        <v>0</v>
      </c>
      <c r="F56" s="1">
        <f>VLOOKUP($D56,POINT!$E:$T,F$20+1)</f>
        <v>0</v>
      </c>
      <c r="G56" s="1">
        <f>VLOOKUP($D56,POINT!$E:$T,G$20+1)</f>
        <v>0</v>
      </c>
      <c r="H56" s="1">
        <f>VLOOKUP($D56,POINT!$E:$T,H$20+1)</f>
        <v>0</v>
      </c>
      <c r="I56" s="1">
        <f>VLOOKUP($D56,POINT!$E:$T,I$20+1)</f>
        <v>0</v>
      </c>
      <c r="J56" s="1">
        <f>VLOOKUP($D56,POINT!$E:$T,J$20+1)</f>
        <v>0</v>
      </c>
      <c r="K56" s="1">
        <f>VLOOKUP($D56,POINT!$E:$T,K$20+1)</f>
        <v>3</v>
      </c>
      <c r="L56" s="1">
        <f>VLOOKUP($D56,POINT!$E:$T,L$20+1)</f>
        <v>0</v>
      </c>
      <c r="M56" s="1">
        <f>VLOOKUP($D56,POINT!$E:$T,M$20+1)</f>
        <v>0</v>
      </c>
      <c r="N56" s="1">
        <f>VLOOKUP($D56,POINT!$E:$T,N$20+1)</f>
        <v>0</v>
      </c>
      <c r="O56" s="1">
        <f>VLOOKUP($D56,POINT!$E:$T,O$20+1)</f>
        <v>0</v>
      </c>
      <c r="P56" s="1">
        <f>VLOOKUP($D56,POINT!$E:$T,P$20+1)</f>
        <v>0</v>
      </c>
      <c r="Q56" s="1">
        <f>VLOOKUP($D56,POINT!$E:$T,Q$20+1)</f>
        <v>0</v>
      </c>
      <c r="R56" s="1">
        <f>VLOOKUP($D56,POINT!$E:$T,R$20+1)</f>
        <v>0</v>
      </c>
      <c r="S56" s="1">
        <f>VLOOKUP($D56,POINT!$E:$T,S$20+1)</f>
        <v>0</v>
      </c>
    </row>
    <row r="57" spans="2:19" ht="13.5">
      <c r="B57" s="1">
        <v>35</v>
      </c>
      <c r="C57" s="1">
        <f>VLOOKUP(OUTPUT!AM$1,ANSWER!A:CA,B57+4)</f>
        <v>2</v>
      </c>
      <c r="D57" s="1">
        <f t="shared" si="1"/>
        <v>352</v>
      </c>
      <c r="E57" s="1">
        <f>VLOOKUP($D57,POINT!$E:$T,E$20+1)</f>
        <v>0</v>
      </c>
      <c r="F57" s="1">
        <f>VLOOKUP($D57,POINT!$E:$T,F$20+1)</f>
        <v>0</v>
      </c>
      <c r="G57" s="1">
        <f>VLOOKUP($D57,POINT!$E:$T,G$20+1)</f>
        <v>0</v>
      </c>
      <c r="H57" s="1">
        <f>VLOOKUP($D57,POINT!$E:$T,H$20+1)</f>
        <v>0</v>
      </c>
      <c r="I57" s="1">
        <f>VLOOKUP($D57,POINT!$E:$T,I$20+1)</f>
        <v>0</v>
      </c>
      <c r="J57" s="1">
        <f>VLOOKUP($D57,POINT!$E:$T,J$20+1)</f>
        <v>0</v>
      </c>
      <c r="K57" s="1">
        <f>VLOOKUP($D57,POINT!$E:$T,K$20+1)</f>
        <v>2</v>
      </c>
      <c r="L57" s="1">
        <f>VLOOKUP($D57,POINT!$E:$T,L$20+1)</f>
        <v>0</v>
      </c>
      <c r="M57" s="1">
        <f>VLOOKUP($D57,POINT!$E:$T,M$20+1)</f>
        <v>0</v>
      </c>
      <c r="N57" s="1">
        <f>VLOOKUP($D57,POINT!$E:$T,N$20+1)</f>
        <v>0</v>
      </c>
      <c r="O57" s="1">
        <f>VLOOKUP($D57,POINT!$E:$T,O$20+1)</f>
        <v>0</v>
      </c>
      <c r="P57" s="1">
        <f>VLOOKUP($D57,POINT!$E:$T,P$20+1)</f>
        <v>0</v>
      </c>
      <c r="Q57" s="1">
        <f>VLOOKUP($D57,POINT!$E:$T,Q$20+1)</f>
        <v>0</v>
      </c>
      <c r="R57" s="1">
        <f>VLOOKUP($D57,POINT!$E:$T,R$20+1)</f>
        <v>0</v>
      </c>
      <c r="S57" s="1">
        <f>VLOOKUP($D57,POINT!$E:$T,S$20+1)</f>
        <v>0</v>
      </c>
    </row>
    <row r="58" spans="2:19" ht="13.5">
      <c r="B58" s="1">
        <v>36</v>
      </c>
      <c r="C58" s="1">
        <f>VLOOKUP(OUTPUT!AM$1,ANSWER!A:CA,B58+4)</f>
        <v>2</v>
      </c>
      <c r="D58" s="1">
        <f t="shared" si="1"/>
        <v>362</v>
      </c>
      <c r="E58" s="1">
        <f>VLOOKUP($D58,POINT!$E:$T,E$20+1)</f>
        <v>0</v>
      </c>
      <c r="F58" s="1">
        <f>VLOOKUP($D58,POINT!$E:$T,F$20+1)</f>
        <v>0</v>
      </c>
      <c r="G58" s="1">
        <f>VLOOKUP($D58,POINT!$E:$T,G$20+1)</f>
        <v>0</v>
      </c>
      <c r="H58" s="1">
        <f>VLOOKUP($D58,POINT!$E:$T,H$20+1)</f>
        <v>0</v>
      </c>
      <c r="I58" s="1">
        <f>VLOOKUP($D58,POINT!$E:$T,I$20+1)</f>
        <v>0</v>
      </c>
      <c r="J58" s="1">
        <f>VLOOKUP($D58,POINT!$E:$T,J$20+1)</f>
        <v>0</v>
      </c>
      <c r="K58" s="1">
        <f>VLOOKUP($D58,POINT!$E:$T,K$20+1)</f>
        <v>0</v>
      </c>
      <c r="L58" s="1">
        <f>VLOOKUP($D58,POINT!$E:$T,L$20+1)</f>
        <v>1</v>
      </c>
      <c r="M58" s="1">
        <f>VLOOKUP($D58,POINT!$E:$T,M$20+1)</f>
        <v>0</v>
      </c>
      <c r="N58" s="1">
        <f>VLOOKUP($D58,POINT!$E:$T,N$20+1)</f>
        <v>0</v>
      </c>
      <c r="O58" s="1">
        <f>VLOOKUP($D58,POINT!$E:$T,O$20+1)</f>
        <v>0</v>
      </c>
      <c r="P58" s="1">
        <f>VLOOKUP($D58,POINT!$E:$T,P$20+1)</f>
        <v>0</v>
      </c>
      <c r="Q58" s="1">
        <f>VLOOKUP($D58,POINT!$E:$T,Q$20+1)</f>
        <v>0</v>
      </c>
      <c r="R58" s="1">
        <f>VLOOKUP($D58,POINT!$E:$T,R$20+1)</f>
        <v>0</v>
      </c>
      <c r="S58" s="1">
        <f>VLOOKUP($D58,POINT!$E:$T,S$20+1)</f>
        <v>0</v>
      </c>
    </row>
    <row r="59" spans="2:19" ht="13.5">
      <c r="B59" s="1">
        <v>37</v>
      </c>
      <c r="C59" s="1">
        <f>VLOOKUP(OUTPUT!AM$1,ANSWER!A:CA,B59+4)</f>
        <v>2</v>
      </c>
      <c r="D59" s="1">
        <f t="shared" si="1"/>
        <v>372</v>
      </c>
      <c r="E59" s="1">
        <f>VLOOKUP($D59,POINT!$E:$T,E$20+1)</f>
        <v>0</v>
      </c>
      <c r="F59" s="1">
        <f>VLOOKUP($D59,POINT!$E:$T,F$20+1)</f>
        <v>0</v>
      </c>
      <c r="G59" s="1">
        <f>VLOOKUP($D59,POINT!$E:$T,G$20+1)</f>
        <v>0</v>
      </c>
      <c r="H59" s="1">
        <f>VLOOKUP($D59,POINT!$E:$T,H$20+1)</f>
        <v>0</v>
      </c>
      <c r="I59" s="1">
        <f>VLOOKUP($D59,POINT!$E:$T,I$20+1)</f>
        <v>0</v>
      </c>
      <c r="J59" s="1">
        <f>VLOOKUP($D59,POINT!$E:$T,J$20+1)</f>
        <v>0</v>
      </c>
      <c r="K59" s="1">
        <f>VLOOKUP($D59,POINT!$E:$T,K$20+1)</f>
        <v>0</v>
      </c>
      <c r="L59" s="1">
        <f>VLOOKUP($D59,POINT!$E:$T,L$20+1)</f>
        <v>3</v>
      </c>
      <c r="M59" s="1">
        <f>VLOOKUP($D59,POINT!$E:$T,M$20+1)</f>
        <v>0</v>
      </c>
      <c r="N59" s="1">
        <f>VLOOKUP($D59,POINT!$E:$T,N$20+1)</f>
        <v>0</v>
      </c>
      <c r="O59" s="1">
        <f>VLOOKUP($D59,POINT!$E:$T,O$20+1)</f>
        <v>0</v>
      </c>
      <c r="P59" s="1">
        <f>VLOOKUP($D59,POINT!$E:$T,P$20+1)</f>
        <v>0</v>
      </c>
      <c r="Q59" s="1">
        <f>VLOOKUP($D59,POINT!$E:$T,Q$20+1)</f>
        <v>0</v>
      </c>
      <c r="R59" s="1">
        <f>VLOOKUP($D59,POINT!$E:$T,R$20+1)</f>
        <v>0</v>
      </c>
      <c r="S59" s="1">
        <f>VLOOKUP($D59,POINT!$E:$T,S$20+1)</f>
        <v>0</v>
      </c>
    </row>
    <row r="60" spans="2:19" ht="13.5">
      <c r="B60" s="1">
        <v>38</v>
      </c>
      <c r="C60" s="1">
        <f>VLOOKUP(OUTPUT!AM$1,ANSWER!A:CA,B60+4)</f>
        <v>2</v>
      </c>
      <c r="D60" s="1">
        <f t="shared" si="1"/>
        <v>382</v>
      </c>
      <c r="E60" s="1">
        <f>VLOOKUP($D60,POINT!$E:$T,E$20+1)</f>
        <v>0</v>
      </c>
      <c r="F60" s="1">
        <f>VLOOKUP($D60,POINT!$E:$T,F$20+1)</f>
        <v>0</v>
      </c>
      <c r="G60" s="1">
        <f>VLOOKUP($D60,POINT!$E:$T,G$20+1)</f>
        <v>0</v>
      </c>
      <c r="H60" s="1">
        <f>VLOOKUP($D60,POINT!$E:$T,H$20+1)</f>
        <v>0</v>
      </c>
      <c r="I60" s="1">
        <f>VLOOKUP($D60,POINT!$E:$T,I$20+1)</f>
        <v>0</v>
      </c>
      <c r="J60" s="1">
        <f>VLOOKUP($D60,POINT!$E:$T,J$20+1)</f>
        <v>0</v>
      </c>
      <c r="K60" s="1">
        <f>VLOOKUP($D60,POINT!$E:$T,K$20+1)</f>
        <v>0</v>
      </c>
      <c r="L60" s="1">
        <f>VLOOKUP($D60,POINT!$E:$T,L$20+1)</f>
        <v>4</v>
      </c>
      <c r="M60" s="1">
        <f>VLOOKUP($D60,POINT!$E:$T,M$20+1)</f>
        <v>0</v>
      </c>
      <c r="N60" s="1">
        <f>VLOOKUP($D60,POINT!$E:$T,N$20+1)</f>
        <v>0</v>
      </c>
      <c r="O60" s="1">
        <f>VLOOKUP($D60,POINT!$E:$T,O$20+1)</f>
        <v>0</v>
      </c>
      <c r="P60" s="1">
        <f>VLOOKUP($D60,POINT!$E:$T,P$20+1)</f>
        <v>0</v>
      </c>
      <c r="Q60" s="1">
        <f>VLOOKUP($D60,POINT!$E:$T,Q$20+1)</f>
        <v>0</v>
      </c>
      <c r="R60" s="1">
        <f>VLOOKUP($D60,POINT!$E:$T,R$20+1)</f>
        <v>0</v>
      </c>
      <c r="S60" s="1">
        <f>VLOOKUP($D60,POINT!$E:$T,S$20+1)</f>
        <v>0</v>
      </c>
    </row>
    <row r="61" spans="2:19" ht="13.5">
      <c r="B61" s="1">
        <v>39</v>
      </c>
      <c r="C61" s="1">
        <f>VLOOKUP(OUTPUT!AM$1,ANSWER!A:CA,B61+4)</f>
        <v>2</v>
      </c>
      <c r="D61" s="1">
        <f t="shared" si="1"/>
        <v>392</v>
      </c>
      <c r="E61" s="1">
        <f>VLOOKUP($D61,POINT!$E:$T,E$20+1)</f>
        <v>0</v>
      </c>
      <c r="F61" s="1">
        <f>VLOOKUP($D61,POINT!$E:$T,F$20+1)</f>
        <v>0</v>
      </c>
      <c r="G61" s="1">
        <f>VLOOKUP($D61,POINT!$E:$T,G$20+1)</f>
        <v>0</v>
      </c>
      <c r="H61" s="1">
        <f>VLOOKUP($D61,POINT!$E:$T,H$20+1)</f>
        <v>0</v>
      </c>
      <c r="I61" s="1">
        <f>VLOOKUP($D61,POINT!$E:$T,I$20+1)</f>
        <v>0</v>
      </c>
      <c r="J61" s="1">
        <f>VLOOKUP($D61,POINT!$E:$T,J$20+1)</f>
        <v>0</v>
      </c>
      <c r="K61" s="1">
        <f>VLOOKUP($D61,POINT!$E:$T,K$20+1)</f>
        <v>0</v>
      </c>
      <c r="L61" s="1">
        <f>VLOOKUP($D61,POINT!$E:$T,L$20+1)</f>
        <v>1</v>
      </c>
      <c r="M61" s="1">
        <f>VLOOKUP($D61,POINT!$E:$T,M$20+1)</f>
        <v>0</v>
      </c>
      <c r="N61" s="1">
        <f>VLOOKUP($D61,POINT!$E:$T,N$20+1)</f>
        <v>0</v>
      </c>
      <c r="O61" s="1">
        <f>VLOOKUP($D61,POINT!$E:$T,O$20+1)</f>
        <v>0</v>
      </c>
      <c r="P61" s="1">
        <f>VLOOKUP($D61,POINT!$E:$T,P$20+1)</f>
        <v>0</v>
      </c>
      <c r="Q61" s="1">
        <f>VLOOKUP($D61,POINT!$E:$T,Q$20+1)</f>
        <v>0</v>
      </c>
      <c r="R61" s="1">
        <f>VLOOKUP($D61,POINT!$E:$T,R$20+1)</f>
        <v>0</v>
      </c>
      <c r="S61" s="1">
        <f>VLOOKUP($D61,POINT!$E:$T,S$20+1)</f>
        <v>0</v>
      </c>
    </row>
    <row r="62" spans="2:19" ht="13.5">
      <c r="B62" s="1">
        <v>40</v>
      </c>
      <c r="C62" s="1">
        <f>VLOOKUP(OUTPUT!AM$1,ANSWER!A:CA,B62+4)</f>
        <v>2</v>
      </c>
      <c r="D62" s="1">
        <f t="shared" si="1"/>
        <v>402</v>
      </c>
      <c r="E62" s="1">
        <f>VLOOKUP($D62,POINT!$E:$T,E$20+1)</f>
        <v>0</v>
      </c>
      <c r="F62" s="1">
        <f>VLOOKUP($D62,POINT!$E:$T,F$20+1)</f>
        <v>0</v>
      </c>
      <c r="G62" s="1">
        <f>VLOOKUP($D62,POINT!$E:$T,G$20+1)</f>
        <v>0</v>
      </c>
      <c r="H62" s="1">
        <f>VLOOKUP($D62,POINT!$E:$T,H$20+1)</f>
        <v>0</v>
      </c>
      <c r="I62" s="1">
        <f>VLOOKUP($D62,POINT!$E:$T,I$20+1)</f>
        <v>0</v>
      </c>
      <c r="J62" s="1">
        <f>VLOOKUP($D62,POINT!$E:$T,J$20+1)</f>
        <v>0</v>
      </c>
      <c r="K62" s="1">
        <f>VLOOKUP($D62,POINT!$E:$T,K$20+1)</f>
        <v>0</v>
      </c>
      <c r="L62" s="1">
        <f>VLOOKUP($D62,POINT!$E:$T,L$20+1)</f>
        <v>5</v>
      </c>
      <c r="M62" s="1">
        <f>VLOOKUP($D62,POINT!$E:$T,M$20+1)</f>
        <v>0</v>
      </c>
      <c r="N62" s="1">
        <f>VLOOKUP($D62,POINT!$E:$T,N$20+1)</f>
        <v>0</v>
      </c>
      <c r="O62" s="1">
        <f>VLOOKUP($D62,POINT!$E:$T,O$20+1)</f>
        <v>0</v>
      </c>
      <c r="P62" s="1">
        <f>VLOOKUP($D62,POINT!$E:$T,P$20+1)</f>
        <v>0</v>
      </c>
      <c r="Q62" s="1">
        <f>VLOOKUP($D62,POINT!$E:$T,Q$20+1)</f>
        <v>0</v>
      </c>
      <c r="R62" s="1">
        <f>VLOOKUP($D62,POINT!$E:$T,R$20+1)</f>
        <v>0</v>
      </c>
      <c r="S62" s="1">
        <f>VLOOKUP($D62,POINT!$E:$T,S$20+1)</f>
        <v>0</v>
      </c>
    </row>
    <row r="63" spans="2:19" ht="13.5">
      <c r="B63" s="1">
        <v>41</v>
      </c>
      <c r="C63" s="1">
        <f>VLOOKUP(OUTPUT!AM$1,ANSWER!A:CA,B63+4)</f>
        <v>2</v>
      </c>
      <c r="D63" s="1">
        <f t="shared" si="1"/>
        <v>412</v>
      </c>
      <c r="E63" s="1">
        <f>VLOOKUP($D63,POINT!$E:$T,E$20+1)</f>
        <v>0</v>
      </c>
      <c r="F63" s="1">
        <f>VLOOKUP($D63,POINT!$E:$T,F$20+1)</f>
        <v>0</v>
      </c>
      <c r="G63" s="1">
        <f>VLOOKUP($D63,POINT!$E:$T,G$20+1)</f>
        <v>0</v>
      </c>
      <c r="H63" s="1">
        <f>VLOOKUP($D63,POINT!$E:$T,H$20+1)</f>
        <v>0</v>
      </c>
      <c r="I63" s="1">
        <f>VLOOKUP($D63,POINT!$E:$T,I$20+1)</f>
        <v>0</v>
      </c>
      <c r="J63" s="1">
        <f>VLOOKUP($D63,POINT!$E:$T,J$20+1)</f>
        <v>0</v>
      </c>
      <c r="K63" s="1">
        <f>VLOOKUP($D63,POINT!$E:$T,K$20+1)</f>
        <v>0</v>
      </c>
      <c r="L63" s="1">
        <f>VLOOKUP($D63,POINT!$E:$T,L$20+1)</f>
        <v>0</v>
      </c>
      <c r="M63" s="1">
        <f>VLOOKUP($D63,POINT!$E:$T,M$20+1)</f>
        <v>2</v>
      </c>
      <c r="N63" s="1">
        <f>VLOOKUP($D63,POINT!$E:$T,N$20+1)</f>
        <v>0</v>
      </c>
      <c r="O63" s="1">
        <f>VLOOKUP($D63,POINT!$E:$T,O$20+1)</f>
        <v>0</v>
      </c>
      <c r="P63" s="1">
        <f>VLOOKUP($D63,POINT!$E:$T,P$20+1)</f>
        <v>0</v>
      </c>
      <c r="Q63" s="1">
        <f>VLOOKUP($D63,POINT!$E:$T,Q$20+1)</f>
        <v>0</v>
      </c>
      <c r="R63" s="1">
        <f>VLOOKUP($D63,POINT!$E:$T,R$20+1)</f>
        <v>0</v>
      </c>
      <c r="S63" s="1">
        <f>VLOOKUP($D63,POINT!$E:$T,S$20+1)</f>
        <v>0</v>
      </c>
    </row>
    <row r="64" spans="2:19" ht="13.5">
      <c r="B64" s="1">
        <v>42</v>
      </c>
      <c r="C64" s="1">
        <f>VLOOKUP(OUTPUT!AM$1,ANSWER!A:CA,B64+4)</f>
        <v>2</v>
      </c>
      <c r="D64" s="1">
        <f t="shared" si="1"/>
        <v>422</v>
      </c>
      <c r="E64" s="1">
        <f>VLOOKUP($D64,POINT!$E:$T,E$20+1)</f>
        <v>0</v>
      </c>
      <c r="F64" s="1">
        <f>VLOOKUP($D64,POINT!$E:$T,F$20+1)</f>
        <v>0</v>
      </c>
      <c r="G64" s="1">
        <f>VLOOKUP($D64,POINT!$E:$T,G$20+1)</f>
        <v>0</v>
      </c>
      <c r="H64" s="1">
        <f>VLOOKUP($D64,POINT!$E:$T,H$20+1)</f>
        <v>0</v>
      </c>
      <c r="I64" s="1">
        <f>VLOOKUP($D64,POINT!$E:$T,I$20+1)</f>
        <v>0</v>
      </c>
      <c r="J64" s="1">
        <f>VLOOKUP($D64,POINT!$E:$T,J$20+1)</f>
        <v>0</v>
      </c>
      <c r="K64" s="1">
        <f>VLOOKUP($D64,POINT!$E:$T,K$20+1)</f>
        <v>0</v>
      </c>
      <c r="L64" s="1">
        <f>VLOOKUP($D64,POINT!$E:$T,L$20+1)</f>
        <v>0</v>
      </c>
      <c r="M64" s="1">
        <f>VLOOKUP($D64,POINT!$E:$T,M$20+1)</f>
        <v>1</v>
      </c>
      <c r="N64" s="1">
        <f>VLOOKUP($D64,POINT!$E:$T,N$20+1)</f>
        <v>0</v>
      </c>
      <c r="O64" s="1">
        <f>VLOOKUP($D64,POINT!$E:$T,O$20+1)</f>
        <v>0</v>
      </c>
      <c r="P64" s="1">
        <f>VLOOKUP($D64,POINT!$E:$T,P$20+1)</f>
        <v>0</v>
      </c>
      <c r="Q64" s="1">
        <f>VLOOKUP($D64,POINT!$E:$T,Q$20+1)</f>
        <v>0</v>
      </c>
      <c r="R64" s="1">
        <f>VLOOKUP($D64,POINT!$E:$T,R$20+1)</f>
        <v>0</v>
      </c>
      <c r="S64" s="1">
        <f>VLOOKUP($D64,POINT!$E:$T,S$20+1)</f>
        <v>0</v>
      </c>
    </row>
    <row r="65" spans="2:19" ht="13.5">
      <c r="B65" s="1">
        <v>43</v>
      </c>
      <c r="C65" s="1">
        <f>VLOOKUP(OUTPUT!AM$1,ANSWER!A:CA,B65+4)</f>
        <v>2</v>
      </c>
      <c r="D65" s="1">
        <f t="shared" si="1"/>
        <v>432</v>
      </c>
      <c r="E65" s="1">
        <f>VLOOKUP($D65,POINT!$E:$T,E$20+1)</f>
        <v>0</v>
      </c>
      <c r="F65" s="1">
        <f>VLOOKUP($D65,POINT!$E:$T,F$20+1)</f>
        <v>0</v>
      </c>
      <c r="G65" s="1">
        <f>VLOOKUP($D65,POINT!$E:$T,G$20+1)</f>
        <v>0</v>
      </c>
      <c r="H65" s="1">
        <f>VLOOKUP($D65,POINT!$E:$T,H$20+1)</f>
        <v>0</v>
      </c>
      <c r="I65" s="1">
        <f>VLOOKUP($D65,POINT!$E:$T,I$20+1)</f>
        <v>0</v>
      </c>
      <c r="J65" s="1">
        <f>VLOOKUP($D65,POINT!$E:$T,J$20+1)</f>
        <v>0</v>
      </c>
      <c r="K65" s="1">
        <f>VLOOKUP($D65,POINT!$E:$T,K$20+1)</f>
        <v>0</v>
      </c>
      <c r="L65" s="1">
        <f>VLOOKUP($D65,POINT!$E:$T,L$20+1)</f>
        <v>0</v>
      </c>
      <c r="M65" s="1">
        <f>VLOOKUP($D65,POINT!$E:$T,M$20+1)</f>
        <v>1</v>
      </c>
      <c r="N65" s="1">
        <f>VLOOKUP($D65,POINT!$E:$T,N$20+1)</f>
        <v>0</v>
      </c>
      <c r="O65" s="1">
        <f>VLOOKUP($D65,POINT!$E:$T,O$20+1)</f>
        <v>0</v>
      </c>
      <c r="P65" s="1">
        <f>VLOOKUP($D65,POINT!$E:$T,P$20+1)</f>
        <v>0</v>
      </c>
      <c r="Q65" s="1">
        <f>VLOOKUP($D65,POINT!$E:$T,Q$20+1)</f>
        <v>0</v>
      </c>
      <c r="R65" s="1">
        <f>VLOOKUP($D65,POINT!$E:$T,R$20+1)</f>
        <v>0</v>
      </c>
      <c r="S65" s="1">
        <f>VLOOKUP($D65,POINT!$E:$T,S$20+1)</f>
        <v>0</v>
      </c>
    </row>
    <row r="66" spans="2:19" ht="13.5">
      <c r="B66" s="1">
        <v>44</v>
      </c>
      <c r="C66" s="1">
        <f>VLOOKUP(OUTPUT!AM$1,ANSWER!A:CA,B66+4)</f>
        <v>2</v>
      </c>
      <c r="D66" s="1">
        <f t="shared" si="1"/>
        <v>442</v>
      </c>
      <c r="E66" s="1">
        <f>VLOOKUP($D66,POINT!$E:$T,E$20+1)</f>
        <v>0</v>
      </c>
      <c r="F66" s="1">
        <f>VLOOKUP($D66,POINT!$E:$T,F$20+1)</f>
        <v>0</v>
      </c>
      <c r="G66" s="1">
        <f>VLOOKUP($D66,POINT!$E:$T,G$20+1)</f>
        <v>0</v>
      </c>
      <c r="H66" s="1">
        <f>VLOOKUP($D66,POINT!$E:$T,H$20+1)</f>
        <v>0</v>
      </c>
      <c r="I66" s="1">
        <f>VLOOKUP($D66,POINT!$E:$T,I$20+1)</f>
        <v>0</v>
      </c>
      <c r="J66" s="1">
        <f>VLOOKUP($D66,POINT!$E:$T,J$20+1)</f>
        <v>0</v>
      </c>
      <c r="K66" s="1">
        <f>VLOOKUP($D66,POINT!$E:$T,K$20+1)</f>
        <v>0</v>
      </c>
      <c r="L66" s="1">
        <f>VLOOKUP($D66,POINT!$E:$T,L$20+1)</f>
        <v>0</v>
      </c>
      <c r="M66" s="1">
        <f>VLOOKUP($D66,POINT!$E:$T,M$20+1)</f>
        <v>0</v>
      </c>
      <c r="N66" s="1">
        <f>VLOOKUP($D66,POINT!$E:$T,N$20+1)</f>
        <v>0</v>
      </c>
      <c r="O66" s="1">
        <f>VLOOKUP($D66,POINT!$E:$T,O$20+1)</f>
        <v>0</v>
      </c>
      <c r="P66" s="1">
        <f>VLOOKUP($D66,POINT!$E:$T,P$20+1)</f>
        <v>0</v>
      </c>
      <c r="Q66" s="1">
        <f>VLOOKUP($D66,POINT!$E:$T,Q$20+1)</f>
        <v>0</v>
      </c>
      <c r="R66" s="1">
        <f>VLOOKUP($D66,POINT!$E:$T,R$20+1)</f>
        <v>0</v>
      </c>
      <c r="S66" s="1">
        <f>VLOOKUP($D66,POINT!$E:$T,S$20+1)</f>
        <v>0</v>
      </c>
    </row>
    <row r="67" spans="2:19" ht="13.5">
      <c r="B67" s="1">
        <v>45</v>
      </c>
      <c r="C67" s="1">
        <f>VLOOKUP(OUTPUT!AM$1,ANSWER!A:CA,B67+4)</f>
        <v>2</v>
      </c>
      <c r="D67" s="1">
        <f t="shared" si="1"/>
        <v>452</v>
      </c>
      <c r="E67" s="1">
        <f>VLOOKUP($D67,POINT!$E:$T,E$20+1)</f>
        <v>0</v>
      </c>
      <c r="F67" s="1">
        <f>VLOOKUP($D67,POINT!$E:$T,F$20+1)</f>
        <v>0</v>
      </c>
      <c r="G67" s="1">
        <f>VLOOKUP($D67,POINT!$E:$T,G$20+1)</f>
        <v>0</v>
      </c>
      <c r="H67" s="1">
        <f>VLOOKUP($D67,POINT!$E:$T,H$20+1)</f>
        <v>0</v>
      </c>
      <c r="I67" s="1">
        <f>VLOOKUP($D67,POINT!$E:$T,I$20+1)</f>
        <v>0</v>
      </c>
      <c r="J67" s="1">
        <f>VLOOKUP($D67,POINT!$E:$T,J$20+1)</f>
        <v>0</v>
      </c>
      <c r="K67" s="1">
        <f>VLOOKUP($D67,POINT!$E:$T,K$20+1)</f>
        <v>0</v>
      </c>
      <c r="L67" s="1">
        <f>VLOOKUP($D67,POINT!$E:$T,L$20+1)</f>
        <v>0</v>
      </c>
      <c r="M67" s="1">
        <f>VLOOKUP($D67,POINT!$E:$T,M$20+1)</f>
        <v>2</v>
      </c>
      <c r="N67" s="1">
        <f>VLOOKUP($D67,POINT!$E:$T,N$20+1)</f>
        <v>0</v>
      </c>
      <c r="O67" s="1">
        <f>VLOOKUP($D67,POINT!$E:$T,O$20+1)</f>
        <v>0</v>
      </c>
      <c r="P67" s="1">
        <f>VLOOKUP($D67,POINT!$E:$T,P$20+1)</f>
        <v>0</v>
      </c>
      <c r="Q67" s="1">
        <f>VLOOKUP($D67,POINT!$E:$T,Q$20+1)</f>
        <v>0</v>
      </c>
      <c r="R67" s="1">
        <f>VLOOKUP($D67,POINT!$E:$T,R$20+1)</f>
        <v>0</v>
      </c>
      <c r="S67" s="1">
        <f>VLOOKUP($D67,POINT!$E:$T,S$20+1)</f>
        <v>0</v>
      </c>
    </row>
    <row r="68" spans="2:19" ht="13.5">
      <c r="B68" s="1">
        <v>46</v>
      </c>
      <c r="C68" s="1">
        <f>VLOOKUP(OUTPUT!AM$1,ANSWER!A:CA,B68+4)</f>
        <v>2</v>
      </c>
      <c r="D68" s="1">
        <f t="shared" si="1"/>
        <v>462</v>
      </c>
      <c r="E68" s="1">
        <f>VLOOKUP($D68,POINT!$E:$T,E$20+1)</f>
        <v>0</v>
      </c>
      <c r="F68" s="1">
        <f>VLOOKUP($D68,POINT!$E:$T,F$20+1)</f>
        <v>0</v>
      </c>
      <c r="G68" s="1">
        <f>VLOOKUP($D68,POINT!$E:$T,G$20+1)</f>
        <v>0</v>
      </c>
      <c r="H68" s="1">
        <f>VLOOKUP($D68,POINT!$E:$T,H$20+1)</f>
        <v>0</v>
      </c>
      <c r="I68" s="1">
        <f>VLOOKUP($D68,POINT!$E:$T,I$20+1)</f>
        <v>0</v>
      </c>
      <c r="J68" s="1">
        <f>VLOOKUP($D68,POINT!$E:$T,J$20+1)</f>
        <v>0</v>
      </c>
      <c r="K68" s="1">
        <f>VLOOKUP($D68,POINT!$E:$T,K$20+1)</f>
        <v>0</v>
      </c>
      <c r="L68" s="1">
        <f>VLOOKUP($D68,POINT!$E:$T,L$20+1)</f>
        <v>0</v>
      </c>
      <c r="M68" s="1">
        <f>VLOOKUP($D68,POINT!$E:$T,M$20+1)</f>
        <v>0</v>
      </c>
      <c r="N68" s="1">
        <f>VLOOKUP($D68,POINT!$E:$T,N$20+1)</f>
        <v>4</v>
      </c>
      <c r="O68" s="1">
        <f>VLOOKUP($D68,POINT!$E:$T,O$20+1)</f>
        <v>0</v>
      </c>
      <c r="P68" s="1">
        <f>VLOOKUP($D68,POINT!$E:$T,P$20+1)</f>
        <v>0</v>
      </c>
      <c r="Q68" s="1">
        <f>VLOOKUP($D68,POINT!$E:$T,Q$20+1)</f>
        <v>0</v>
      </c>
      <c r="R68" s="1">
        <f>VLOOKUP($D68,POINT!$E:$T,R$20+1)</f>
        <v>0</v>
      </c>
      <c r="S68" s="1">
        <f>VLOOKUP($D68,POINT!$E:$T,S$20+1)</f>
        <v>0</v>
      </c>
    </row>
    <row r="69" spans="2:19" ht="13.5">
      <c r="B69" s="1">
        <v>47</v>
      </c>
      <c r="C69" s="1">
        <f>VLOOKUP(OUTPUT!AM$1,ANSWER!A:CA,B69+4)</f>
        <v>2</v>
      </c>
      <c r="D69" s="1">
        <f t="shared" si="1"/>
        <v>472</v>
      </c>
      <c r="E69" s="1">
        <f>VLOOKUP($D69,POINT!$E:$T,E$20+1)</f>
        <v>0</v>
      </c>
      <c r="F69" s="1">
        <f>VLOOKUP($D69,POINT!$E:$T,F$20+1)</f>
        <v>0</v>
      </c>
      <c r="G69" s="1">
        <f>VLOOKUP($D69,POINT!$E:$T,G$20+1)</f>
        <v>0</v>
      </c>
      <c r="H69" s="1">
        <f>VLOOKUP($D69,POINT!$E:$T,H$20+1)</f>
        <v>0</v>
      </c>
      <c r="I69" s="1">
        <f>VLOOKUP($D69,POINT!$E:$T,I$20+1)</f>
        <v>0</v>
      </c>
      <c r="J69" s="1">
        <f>VLOOKUP($D69,POINT!$E:$T,J$20+1)</f>
        <v>0</v>
      </c>
      <c r="K69" s="1">
        <f>VLOOKUP($D69,POINT!$E:$T,K$20+1)</f>
        <v>0</v>
      </c>
      <c r="L69" s="1">
        <f>VLOOKUP($D69,POINT!$E:$T,L$20+1)</f>
        <v>0</v>
      </c>
      <c r="M69" s="1">
        <f>VLOOKUP($D69,POINT!$E:$T,M$20+1)</f>
        <v>0</v>
      </c>
      <c r="N69" s="1">
        <f>VLOOKUP($D69,POINT!$E:$T,N$20+1)</f>
        <v>5</v>
      </c>
      <c r="O69" s="1">
        <f>VLOOKUP($D69,POINT!$E:$T,O$20+1)</f>
        <v>0</v>
      </c>
      <c r="P69" s="1">
        <f>VLOOKUP($D69,POINT!$E:$T,P$20+1)</f>
        <v>0</v>
      </c>
      <c r="Q69" s="1">
        <f>VLOOKUP($D69,POINT!$E:$T,Q$20+1)</f>
        <v>0</v>
      </c>
      <c r="R69" s="1">
        <f>VLOOKUP($D69,POINT!$E:$T,R$20+1)</f>
        <v>0</v>
      </c>
      <c r="S69" s="1">
        <f>VLOOKUP($D69,POINT!$E:$T,S$20+1)</f>
        <v>0</v>
      </c>
    </row>
    <row r="70" spans="2:19" ht="13.5">
      <c r="B70" s="1">
        <v>48</v>
      </c>
      <c r="C70" s="1">
        <f>VLOOKUP(OUTPUT!AM$1,ANSWER!A:CA,B70+4)</f>
        <v>2</v>
      </c>
      <c r="D70" s="1">
        <f t="shared" si="1"/>
        <v>482</v>
      </c>
      <c r="E70" s="1">
        <f>VLOOKUP($D70,POINT!$E:$T,E$20+1)</f>
        <v>0</v>
      </c>
      <c r="F70" s="1">
        <f>VLOOKUP($D70,POINT!$E:$T,F$20+1)</f>
        <v>0</v>
      </c>
      <c r="G70" s="1">
        <f>VLOOKUP($D70,POINT!$E:$T,G$20+1)</f>
        <v>0</v>
      </c>
      <c r="H70" s="1">
        <f>VLOOKUP($D70,POINT!$E:$T,H$20+1)</f>
        <v>0</v>
      </c>
      <c r="I70" s="1">
        <f>VLOOKUP($D70,POINT!$E:$T,I$20+1)</f>
        <v>0</v>
      </c>
      <c r="J70" s="1">
        <f>VLOOKUP($D70,POINT!$E:$T,J$20+1)</f>
        <v>0</v>
      </c>
      <c r="K70" s="1">
        <f>VLOOKUP($D70,POINT!$E:$T,K$20+1)</f>
        <v>0</v>
      </c>
      <c r="L70" s="1">
        <f>VLOOKUP($D70,POINT!$E:$T,L$20+1)</f>
        <v>0</v>
      </c>
      <c r="M70" s="1">
        <f>VLOOKUP($D70,POINT!$E:$T,M$20+1)</f>
        <v>0</v>
      </c>
      <c r="N70" s="1">
        <f>VLOOKUP($D70,POINT!$E:$T,N$20+1)</f>
        <v>5</v>
      </c>
      <c r="O70" s="1">
        <f>VLOOKUP($D70,POINT!$E:$T,O$20+1)</f>
        <v>0</v>
      </c>
      <c r="P70" s="1">
        <f>VLOOKUP($D70,POINT!$E:$T,P$20+1)</f>
        <v>0</v>
      </c>
      <c r="Q70" s="1">
        <f>VLOOKUP($D70,POINT!$E:$T,Q$20+1)</f>
        <v>0</v>
      </c>
      <c r="R70" s="1">
        <f>VLOOKUP($D70,POINT!$E:$T,R$20+1)</f>
        <v>0</v>
      </c>
      <c r="S70" s="1">
        <f>VLOOKUP($D70,POINT!$E:$T,S$20+1)</f>
        <v>0</v>
      </c>
    </row>
    <row r="71" spans="2:19" ht="13.5">
      <c r="B71" s="1">
        <v>49</v>
      </c>
      <c r="C71" s="1">
        <f>VLOOKUP(OUTPUT!AM$1,ANSWER!A:CA,B71+4)</f>
        <v>2</v>
      </c>
      <c r="D71" s="1">
        <f t="shared" si="1"/>
        <v>492</v>
      </c>
      <c r="E71" s="1">
        <f>VLOOKUP($D71,POINT!$E:$T,E$20+1)</f>
        <v>0</v>
      </c>
      <c r="F71" s="1">
        <f>VLOOKUP($D71,POINT!$E:$T,F$20+1)</f>
        <v>0</v>
      </c>
      <c r="G71" s="1">
        <f>VLOOKUP($D71,POINT!$E:$T,G$20+1)</f>
        <v>0</v>
      </c>
      <c r="H71" s="1">
        <f>VLOOKUP($D71,POINT!$E:$T,H$20+1)</f>
        <v>0</v>
      </c>
      <c r="I71" s="1">
        <f>VLOOKUP($D71,POINT!$E:$T,I$20+1)</f>
        <v>0</v>
      </c>
      <c r="J71" s="1">
        <f>VLOOKUP($D71,POINT!$E:$T,J$20+1)</f>
        <v>0</v>
      </c>
      <c r="K71" s="1">
        <f>VLOOKUP($D71,POINT!$E:$T,K$20+1)</f>
        <v>0</v>
      </c>
      <c r="L71" s="1">
        <f>VLOOKUP($D71,POINT!$E:$T,L$20+1)</f>
        <v>0</v>
      </c>
      <c r="M71" s="1">
        <f>VLOOKUP($D71,POINT!$E:$T,M$20+1)</f>
        <v>0</v>
      </c>
      <c r="N71" s="1">
        <f>VLOOKUP($D71,POINT!$E:$T,N$20+1)</f>
        <v>2</v>
      </c>
      <c r="O71" s="1">
        <f>VLOOKUP($D71,POINT!$E:$T,O$20+1)</f>
        <v>0</v>
      </c>
      <c r="P71" s="1">
        <f>VLOOKUP($D71,POINT!$E:$T,P$20+1)</f>
        <v>0</v>
      </c>
      <c r="Q71" s="1">
        <f>VLOOKUP($D71,POINT!$E:$T,Q$20+1)</f>
        <v>0</v>
      </c>
      <c r="R71" s="1">
        <f>VLOOKUP($D71,POINT!$E:$T,R$20+1)</f>
        <v>0</v>
      </c>
      <c r="S71" s="1">
        <f>VLOOKUP($D71,POINT!$E:$T,S$20+1)</f>
        <v>0</v>
      </c>
    </row>
    <row r="72" spans="2:19" ht="13.5">
      <c r="B72" s="1">
        <v>50</v>
      </c>
      <c r="C72" s="1">
        <f>VLOOKUP(OUTPUT!AM$1,ANSWER!A:CA,B72+4)</f>
        <v>2</v>
      </c>
      <c r="D72" s="1">
        <f t="shared" si="1"/>
        <v>502</v>
      </c>
      <c r="E72" s="1">
        <f>VLOOKUP($D72,POINT!$E:$T,E$20+1)</f>
        <v>0</v>
      </c>
      <c r="F72" s="1">
        <f>VLOOKUP($D72,POINT!$E:$T,F$20+1)</f>
        <v>0</v>
      </c>
      <c r="G72" s="1">
        <f>VLOOKUP($D72,POINT!$E:$T,G$20+1)</f>
        <v>0</v>
      </c>
      <c r="H72" s="1">
        <f>VLOOKUP($D72,POINT!$E:$T,H$20+1)</f>
        <v>0</v>
      </c>
      <c r="I72" s="1">
        <f>VLOOKUP($D72,POINT!$E:$T,I$20+1)</f>
        <v>0</v>
      </c>
      <c r="J72" s="1">
        <f>VLOOKUP($D72,POINT!$E:$T,J$20+1)</f>
        <v>0</v>
      </c>
      <c r="K72" s="1">
        <f>VLOOKUP($D72,POINT!$E:$T,K$20+1)</f>
        <v>0</v>
      </c>
      <c r="L72" s="1">
        <f>VLOOKUP($D72,POINT!$E:$T,L$20+1)</f>
        <v>0</v>
      </c>
      <c r="M72" s="1">
        <f>VLOOKUP($D72,POINT!$E:$T,M$20+1)</f>
        <v>0</v>
      </c>
      <c r="N72" s="1">
        <f>VLOOKUP($D72,POINT!$E:$T,N$20+1)</f>
        <v>5</v>
      </c>
      <c r="O72" s="1">
        <f>VLOOKUP($D72,POINT!$E:$T,O$20+1)</f>
        <v>0</v>
      </c>
      <c r="P72" s="1">
        <f>VLOOKUP($D72,POINT!$E:$T,P$20+1)</f>
        <v>0</v>
      </c>
      <c r="Q72" s="1">
        <f>VLOOKUP($D72,POINT!$E:$T,Q$20+1)</f>
        <v>0</v>
      </c>
      <c r="R72" s="1">
        <f>VLOOKUP($D72,POINT!$E:$T,R$20+1)</f>
        <v>0</v>
      </c>
      <c r="S72" s="1">
        <f>VLOOKUP($D72,POINT!$E:$T,S$20+1)</f>
        <v>0</v>
      </c>
    </row>
    <row r="73" spans="2:19" ht="13.5">
      <c r="B73" s="1">
        <v>51</v>
      </c>
      <c r="C73" s="1">
        <f>VLOOKUP(OUTPUT!AM$1,ANSWER!A:CA,B73+4)</f>
        <v>2</v>
      </c>
      <c r="D73" s="1">
        <f t="shared" si="1"/>
        <v>512</v>
      </c>
      <c r="E73" s="1">
        <f>VLOOKUP($D73,POINT!$E:$T,E$20+1)</f>
        <v>0</v>
      </c>
      <c r="F73" s="1">
        <f>VLOOKUP($D73,POINT!$E:$T,F$20+1)</f>
        <v>0</v>
      </c>
      <c r="G73" s="1">
        <f>VLOOKUP($D73,POINT!$E:$T,G$20+1)</f>
        <v>0</v>
      </c>
      <c r="H73" s="1">
        <f>VLOOKUP($D73,POINT!$E:$T,H$20+1)</f>
        <v>0</v>
      </c>
      <c r="I73" s="1">
        <f>VLOOKUP($D73,POINT!$E:$T,I$20+1)</f>
        <v>0</v>
      </c>
      <c r="J73" s="1">
        <f>VLOOKUP($D73,POINT!$E:$T,J$20+1)</f>
        <v>0</v>
      </c>
      <c r="K73" s="1">
        <f>VLOOKUP($D73,POINT!$E:$T,K$20+1)</f>
        <v>0</v>
      </c>
      <c r="L73" s="1">
        <f>VLOOKUP($D73,POINT!$E:$T,L$20+1)</f>
        <v>0</v>
      </c>
      <c r="M73" s="1">
        <f>VLOOKUP($D73,POINT!$E:$T,M$20+1)</f>
        <v>0</v>
      </c>
      <c r="N73" s="1">
        <f>VLOOKUP($D73,POINT!$E:$T,N$20+1)</f>
        <v>0</v>
      </c>
      <c r="O73" s="1">
        <f>VLOOKUP($D73,POINT!$E:$T,O$20+1)</f>
        <v>0</v>
      </c>
      <c r="P73" s="1">
        <f>VLOOKUP($D73,POINT!$E:$T,P$20+1)</f>
        <v>0</v>
      </c>
      <c r="Q73" s="1">
        <f>VLOOKUP($D73,POINT!$E:$T,Q$20+1)</f>
        <v>0</v>
      </c>
      <c r="R73" s="1">
        <f>VLOOKUP($D73,POINT!$E:$T,R$20+1)</f>
        <v>0</v>
      </c>
      <c r="S73" s="1">
        <f>VLOOKUP($D73,POINT!$E:$T,S$20+1)</f>
        <v>0</v>
      </c>
    </row>
    <row r="74" spans="2:19" ht="13.5">
      <c r="B74" s="1">
        <v>52</v>
      </c>
      <c r="C74" s="1">
        <f>VLOOKUP(OUTPUT!AM$1,ANSWER!A:CA,B74+4)</f>
        <v>2</v>
      </c>
      <c r="D74" s="1">
        <f t="shared" si="1"/>
        <v>522</v>
      </c>
      <c r="E74" s="1">
        <f>VLOOKUP($D74,POINT!$E:$T,E$20+1)</f>
        <v>0</v>
      </c>
      <c r="F74" s="1">
        <f>VLOOKUP($D74,POINT!$E:$T,F$20+1)</f>
        <v>0</v>
      </c>
      <c r="G74" s="1">
        <f>VLOOKUP($D74,POINT!$E:$T,G$20+1)</f>
        <v>0</v>
      </c>
      <c r="H74" s="1">
        <f>VLOOKUP($D74,POINT!$E:$T,H$20+1)</f>
        <v>0</v>
      </c>
      <c r="I74" s="1">
        <f>VLOOKUP($D74,POINT!$E:$T,I$20+1)</f>
        <v>0</v>
      </c>
      <c r="J74" s="1">
        <f>VLOOKUP($D74,POINT!$E:$T,J$20+1)</f>
        <v>0</v>
      </c>
      <c r="K74" s="1">
        <f>VLOOKUP($D74,POINT!$E:$T,K$20+1)</f>
        <v>0</v>
      </c>
      <c r="L74" s="1">
        <f>VLOOKUP($D74,POINT!$E:$T,L$20+1)</f>
        <v>0</v>
      </c>
      <c r="M74" s="1">
        <f>VLOOKUP($D74,POINT!$E:$T,M$20+1)</f>
        <v>0</v>
      </c>
      <c r="N74" s="1">
        <f>VLOOKUP($D74,POINT!$E:$T,N$20+1)</f>
        <v>0</v>
      </c>
      <c r="O74" s="1">
        <f>VLOOKUP($D74,POINT!$E:$T,O$20+1)</f>
        <v>5</v>
      </c>
      <c r="P74" s="1">
        <f>VLOOKUP($D74,POINT!$E:$T,P$20+1)</f>
        <v>0</v>
      </c>
      <c r="Q74" s="1">
        <f>VLOOKUP($D74,POINT!$E:$T,Q$20+1)</f>
        <v>0</v>
      </c>
      <c r="R74" s="1">
        <f>VLOOKUP($D74,POINT!$E:$T,R$20+1)</f>
        <v>0</v>
      </c>
      <c r="S74" s="1">
        <f>VLOOKUP($D74,POINT!$E:$T,S$20+1)</f>
        <v>0</v>
      </c>
    </row>
    <row r="75" spans="2:19" ht="13.5">
      <c r="B75" s="1">
        <v>53</v>
      </c>
      <c r="C75" s="1">
        <f>VLOOKUP(OUTPUT!AM$1,ANSWER!A:CA,B75+4)</f>
        <v>2</v>
      </c>
      <c r="D75" s="1">
        <f t="shared" si="1"/>
        <v>532</v>
      </c>
      <c r="E75" s="1">
        <f>VLOOKUP($D75,POINT!$E:$T,E$20+1)</f>
        <v>0</v>
      </c>
      <c r="F75" s="1">
        <f>VLOOKUP($D75,POINT!$E:$T,F$20+1)</f>
        <v>0</v>
      </c>
      <c r="G75" s="1">
        <f>VLOOKUP($D75,POINT!$E:$T,G$20+1)</f>
        <v>0</v>
      </c>
      <c r="H75" s="1">
        <f>VLOOKUP($D75,POINT!$E:$T,H$20+1)</f>
        <v>0</v>
      </c>
      <c r="I75" s="1">
        <f>VLOOKUP($D75,POINT!$E:$T,I$20+1)</f>
        <v>0</v>
      </c>
      <c r="J75" s="1">
        <f>VLOOKUP($D75,POINT!$E:$T,J$20+1)</f>
        <v>0</v>
      </c>
      <c r="K75" s="1">
        <f>VLOOKUP($D75,POINT!$E:$T,K$20+1)</f>
        <v>0</v>
      </c>
      <c r="L75" s="1">
        <f>VLOOKUP($D75,POINT!$E:$T,L$20+1)</f>
        <v>0</v>
      </c>
      <c r="M75" s="1">
        <f>VLOOKUP($D75,POINT!$E:$T,M$20+1)</f>
        <v>0</v>
      </c>
      <c r="N75" s="1">
        <f>VLOOKUP($D75,POINT!$E:$T,N$20+1)</f>
        <v>0</v>
      </c>
      <c r="O75" s="1">
        <f>VLOOKUP($D75,POINT!$E:$T,O$20+1)</f>
        <v>3</v>
      </c>
      <c r="P75" s="1">
        <f>VLOOKUP($D75,POINT!$E:$T,P$20+1)</f>
        <v>0</v>
      </c>
      <c r="Q75" s="1">
        <f>VLOOKUP($D75,POINT!$E:$T,Q$20+1)</f>
        <v>0</v>
      </c>
      <c r="R75" s="1">
        <f>VLOOKUP($D75,POINT!$E:$T,R$20+1)</f>
        <v>0</v>
      </c>
      <c r="S75" s="1">
        <f>VLOOKUP($D75,POINT!$E:$T,S$20+1)</f>
        <v>0</v>
      </c>
    </row>
    <row r="76" spans="2:19" ht="13.5">
      <c r="B76" s="1">
        <v>54</v>
      </c>
      <c r="C76" s="1">
        <f>VLOOKUP(OUTPUT!AM$1,ANSWER!A:CA,B76+4)</f>
        <v>2</v>
      </c>
      <c r="D76" s="1">
        <f t="shared" si="1"/>
        <v>542</v>
      </c>
      <c r="E76" s="1">
        <f>VLOOKUP($D76,POINT!$E:$T,E$20+1)</f>
        <v>0</v>
      </c>
      <c r="F76" s="1">
        <f>VLOOKUP($D76,POINT!$E:$T,F$20+1)</f>
        <v>0</v>
      </c>
      <c r="G76" s="1">
        <f>VLOOKUP($D76,POINT!$E:$T,G$20+1)</f>
        <v>0</v>
      </c>
      <c r="H76" s="1">
        <f>VLOOKUP($D76,POINT!$E:$T,H$20+1)</f>
        <v>0</v>
      </c>
      <c r="I76" s="1">
        <f>VLOOKUP($D76,POINT!$E:$T,I$20+1)</f>
        <v>0</v>
      </c>
      <c r="J76" s="1">
        <f>VLOOKUP($D76,POINT!$E:$T,J$20+1)</f>
        <v>0</v>
      </c>
      <c r="K76" s="1">
        <f>VLOOKUP($D76,POINT!$E:$T,K$20+1)</f>
        <v>0</v>
      </c>
      <c r="L76" s="1">
        <f>VLOOKUP($D76,POINT!$E:$T,L$20+1)</f>
        <v>0</v>
      </c>
      <c r="M76" s="1">
        <f>VLOOKUP($D76,POINT!$E:$T,M$20+1)</f>
        <v>0</v>
      </c>
      <c r="N76" s="1">
        <f>VLOOKUP($D76,POINT!$E:$T,N$20+1)</f>
        <v>0</v>
      </c>
      <c r="O76" s="1">
        <f>VLOOKUP($D76,POINT!$E:$T,O$20+1)</f>
        <v>4</v>
      </c>
      <c r="P76" s="1">
        <f>VLOOKUP($D76,POINT!$E:$T,P$20+1)</f>
        <v>0</v>
      </c>
      <c r="Q76" s="1">
        <f>VLOOKUP($D76,POINT!$E:$T,Q$20+1)</f>
        <v>0</v>
      </c>
      <c r="R76" s="1">
        <f>VLOOKUP($D76,POINT!$E:$T,R$20+1)</f>
        <v>0</v>
      </c>
      <c r="S76" s="1">
        <f>VLOOKUP($D76,POINT!$E:$T,S$20+1)</f>
        <v>0</v>
      </c>
    </row>
    <row r="77" spans="2:19" ht="13.5">
      <c r="B77" s="1">
        <v>55</v>
      </c>
      <c r="C77" s="1">
        <f>VLOOKUP(OUTPUT!AM$1,ANSWER!A:CA,B77+4)</f>
        <v>2</v>
      </c>
      <c r="D77" s="1">
        <f t="shared" si="1"/>
        <v>552</v>
      </c>
      <c r="E77" s="1">
        <f>VLOOKUP($D77,POINT!$E:$T,E$20+1)</f>
        <v>0</v>
      </c>
      <c r="F77" s="1">
        <f>VLOOKUP($D77,POINT!$E:$T,F$20+1)</f>
        <v>0</v>
      </c>
      <c r="G77" s="1">
        <f>VLOOKUP($D77,POINT!$E:$T,G$20+1)</f>
        <v>0</v>
      </c>
      <c r="H77" s="1">
        <f>VLOOKUP($D77,POINT!$E:$T,H$20+1)</f>
        <v>0</v>
      </c>
      <c r="I77" s="1">
        <f>VLOOKUP($D77,POINT!$E:$T,I$20+1)</f>
        <v>0</v>
      </c>
      <c r="J77" s="1">
        <f>VLOOKUP($D77,POINT!$E:$T,J$20+1)</f>
        <v>0</v>
      </c>
      <c r="K77" s="1">
        <f>VLOOKUP($D77,POINT!$E:$T,K$20+1)</f>
        <v>0</v>
      </c>
      <c r="L77" s="1">
        <f>VLOOKUP($D77,POINT!$E:$T,L$20+1)</f>
        <v>0</v>
      </c>
      <c r="M77" s="1">
        <f>VLOOKUP($D77,POINT!$E:$T,M$20+1)</f>
        <v>0</v>
      </c>
      <c r="N77" s="1">
        <f>VLOOKUP($D77,POINT!$E:$T,N$20+1)</f>
        <v>0</v>
      </c>
      <c r="O77" s="1">
        <f>VLOOKUP($D77,POINT!$E:$T,O$20+1)</f>
        <v>2</v>
      </c>
      <c r="P77" s="1">
        <f>VLOOKUP($D77,POINT!$E:$T,P$20+1)</f>
        <v>0</v>
      </c>
      <c r="Q77" s="1">
        <f>VLOOKUP($D77,POINT!$E:$T,Q$20+1)</f>
        <v>0</v>
      </c>
      <c r="R77" s="1">
        <f>VLOOKUP($D77,POINT!$E:$T,R$20+1)</f>
        <v>0</v>
      </c>
      <c r="S77" s="1">
        <f>VLOOKUP($D77,POINT!$E:$T,S$20+1)</f>
        <v>0</v>
      </c>
    </row>
    <row r="78" spans="2:19" ht="13.5">
      <c r="B78" s="1">
        <v>56</v>
      </c>
      <c r="C78" s="1">
        <f>VLOOKUP(OUTPUT!AM$1,ANSWER!A:CA,B78+4)</f>
        <v>2</v>
      </c>
      <c r="D78" s="1">
        <f t="shared" si="1"/>
        <v>562</v>
      </c>
      <c r="E78" s="1">
        <f>VLOOKUP($D78,POINT!$E:$T,E$20+1)</f>
        <v>0</v>
      </c>
      <c r="F78" s="1">
        <f>VLOOKUP($D78,POINT!$E:$T,F$20+1)</f>
        <v>0</v>
      </c>
      <c r="G78" s="1">
        <f>VLOOKUP($D78,POINT!$E:$T,G$20+1)</f>
        <v>0</v>
      </c>
      <c r="H78" s="1">
        <f>VLOOKUP($D78,POINT!$E:$T,H$20+1)</f>
        <v>0</v>
      </c>
      <c r="I78" s="1">
        <f>VLOOKUP($D78,POINT!$E:$T,I$20+1)</f>
        <v>0</v>
      </c>
      <c r="J78" s="1">
        <f>VLOOKUP($D78,POINT!$E:$T,J$20+1)</f>
        <v>0</v>
      </c>
      <c r="K78" s="1">
        <f>VLOOKUP($D78,POINT!$E:$T,K$20+1)</f>
        <v>0</v>
      </c>
      <c r="L78" s="1">
        <f>VLOOKUP($D78,POINT!$E:$T,L$20+1)</f>
        <v>0</v>
      </c>
      <c r="M78" s="1">
        <f>VLOOKUP($D78,POINT!$E:$T,M$20+1)</f>
        <v>0</v>
      </c>
      <c r="N78" s="1">
        <f>VLOOKUP($D78,POINT!$E:$T,N$20+1)</f>
        <v>0</v>
      </c>
      <c r="O78" s="1">
        <f>VLOOKUP($D78,POINT!$E:$T,O$20+1)</f>
        <v>0</v>
      </c>
      <c r="P78" s="1">
        <f>VLOOKUP($D78,POINT!$E:$T,P$20+1)</f>
        <v>4</v>
      </c>
      <c r="Q78" s="1">
        <f>VLOOKUP($D78,POINT!$E:$T,Q$20+1)</f>
        <v>0</v>
      </c>
      <c r="R78" s="1">
        <f>VLOOKUP($D78,POINT!$E:$T,R$20+1)</f>
        <v>0</v>
      </c>
      <c r="S78" s="1">
        <f>VLOOKUP($D78,POINT!$E:$T,S$20+1)</f>
        <v>0</v>
      </c>
    </row>
    <row r="79" spans="2:19" ht="13.5">
      <c r="B79" s="1">
        <v>57</v>
      </c>
      <c r="C79" s="1">
        <f>VLOOKUP(OUTPUT!AM$1,ANSWER!A:CA,B79+4)</f>
        <v>2</v>
      </c>
      <c r="D79" s="1">
        <f t="shared" si="1"/>
        <v>572</v>
      </c>
      <c r="E79" s="1">
        <f>VLOOKUP($D79,POINT!$E:$T,E$20+1)</f>
        <v>0</v>
      </c>
      <c r="F79" s="1">
        <f>VLOOKUP($D79,POINT!$E:$T,F$20+1)</f>
        <v>0</v>
      </c>
      <c r="G79" s="1">
        <f>VLOOKUP($D79,POINT!$E:$T,G$20+1)</f>
        <v>0</v>
      </c>
      <c r="H79" s="1">
        <f>VLOOKUP($D79,POINT!$E:$T,H$20+1)</f>
        <v>0</v>
      </c>
      <c r="I79" s="1">
        <f>VLOOKUP($D79,POINT!$E:$T,I$20+1)</f>
        <v>0</v>
      </c>
      <c r="J79" s="1">
        <f>VLOOKUP($D79,POINT!$E:$T,J$20+1)</f>
        <v>0</v>
      </c>
      <c r="K79" s="1">
        <f>VLOOKUP($D79,POINT!$E:$T,K$20+1)</f>
        <v>0</v>
      </c>
      <c r="L79" s="1">
        <f>VLOOKUP($D79,POINT!$E:$T,L$20+1)</f>
        <v>0</v>
      </c>
      <c r="M79" s="1">
        <f>VLOOKUP($D79,POINT!$E:$T,M$20+1)</f>
        <v>0</v>
      </c>
      <c r="N79" s="1">
        <f>VLOOKUP($D79,POINT!$E:$T,N$20+1)</f>
        <v>0</v>
      </c>
      <c r="O79" s="1">
        <f>VLOOKUP($D79,POINT!$E:$T,O$20+1)</f>
        <v>0</v>
      </c>
      <c r="P79" s="1">
        <f>VLOOKUP($D79,POINT!$E:$T,P$20+1)</f>
        <v>3</v>
      </c>
      <c r="Q79" s="1">
        <f>VLOOKUP($D79,POINT!$E:$T,Q$20+1)</f>
        <v>0</v>
      </c>
      <c r="R79" s="1">
        <f>VLOOKUP($D79,POINT!$E:$T,R$20+1)</f>
        <v>0</v>
      </c>
      <c r="S79" s="1">
        <f>VLOOKUP($D79,POINT!$E:$T,S$20+1)</f>
        <v>0</v>
      </c>
    </row>
    <row r="80" spans="2:19" ht="13.5">
      <c r="B80" s="1">
        <v>58</v>
      </c>
      <c r="C80" s="1">
        <f>VLOOKUP(OUTPUT!AM$1,ANSWER!A:CA,B80+4)</f>
        <v>2</v>
      </c>
      <c r="D80" s="1">
        <f t="shared" si="1"/>
        <v>582</v>
      </c>
      <c r="E80" s="1">
        <f>VLOOKUP($D80,POINT!$E:$T,E$20+1)</f>
        <v>0</v>
      </c>
      <c r="F80" s="1">
        <f>VLOOKUP($D80,POINT!$E:$T,F$20+1)</f>
        <v>0</v>
      </c>
      <c r="G80" s="1">
        <f>VLOOKUP($D80,POINT!$E:$T,G$20+1)</f>
        <v>0</v>
      </c>
      <c r="H80" s="1">
        <f>VLOOKUP($D80,POINT!$E:$T,H$20+1)</f>
        <v>0</v>
      </c>
      <c r="I80" s="1">
        <f>VLOOKUP($D80,POINT!$E:$T,I$20+1)</f>
        <v>0</v>
      </c>
      <c r="J80" s="1">
        <f>VLOOKUP($D80,POINT!$E:$T,J$20+1)</f>
        <v>0</v>
      </c>
      <c r="K80" s="1">
        <f>VLOOKUP($D80,POINT!$E:$T,K$20+1)</f>
        <v>0</v>
      </c>
      <c r="L80" s="1">
        <f>VLOOKUP($D80,POINT!$E:$T,L$20+1)</f>
        <v>0</v>
      </c>
      <c r="M80" s="1">
        <f>VLOOKUP($D80,POINT!$E:$T,M$20+1)</f>
        <v>0</v>
      </c>
      <c r="N80" s="1">
        <f>VLOOKUP($D80,POINT!$E:$T,N$20+1)</f>
        <v>0</v>
      </c>
      <c r="O80" s="1">
        <f>VLOOKUP($D80,POINT!$E:$T,O$20+1)</f>
        <v>0</v>
      </c>
      <c r="P80" s="1">
        <f>VLOOKUP($D80,POINT!$E:$T,P$20+1)</f>
        <v>2</v>
      </c>
      <c r="Q80" s="1">
        <f>VLOOKUP($D80,POINT!$E:$T,Q$20+1)</f>
        <v>0</v>
      </c>
      <c r="R80" s="1">
        <f>VLOOKUP($D80,POINT!$E:$T,R$20+1)</f>
        <v>0</v>
      </c>
      <c r="S80" s="1">
        <f>VLOOKUP($D80,POINT!$E:$T,S$20+1)</f>
        <v>0</v>
      </c>
    </row>
    <row r="81" spans="2:19" ht="13.5">
      <c r="B81" s="1">
        <v>59</v>
      </c>
      <c r="C81" s="1">
        <f>VLOOKUP(OUTPUT!AM$1,ANSWER!A:CA,B81+4)</f>
        <v>2</v>
      </c>
      <c r="D81" s="1">
        <f t="shared" si="1"/>
        <v>592</v>
      </c>
      <c r="E81" s="1">
        <f>VLOOKUP($D81,POINT!$E:$T,E$20+1)</f>
        <v>0</v>
      </c>
      <c r="F81" s="1">
        <f>VLOOKUP($D81,POINT!$E:$T,F$20+1)</f>
        <v>0</v>
      </c>
      <c r="G81" s="1">
        <f>VLOOKUP($D81,POINT!$E:$T,G$20+1)</f>
        <v>0</v>
      </c>
      <c r="H81" s="1">
        <f>VLOOKUP($D81,POINT!$E:$T,H$20+1)</f>
        <v>0</v>
      </c>
      <c r="I81" s="1">
        <f>VLOOKUP($D81,POINT!$E:$T,I$20+1)</f>
        <v>0</v>
      </c>
      <c r="J81" s="1">
        <f>VLOOKUP($D81,POINT!$E:$T,J$20+1)</f>
        <v>0</v>
      </c>
      <c r="K81" s="1">
        <f>VLOOKUP($D81,POINT!$E:$T,K$20+1)</f>
        <v>0</v>
      </c>
      <c r="L81" s="1">
        <f>VLOOKUP($D81,POINT!$E:$T,L$20+1)</f>
        <v>0</v>
      </c>
      <c r="M81" s="1">
        <f>VLOOKUP($D81,POINT!$E:$T,M$20+1)</f>
        <v>0</v>
      </c>
      <c r="N81" s="1">
        <f>VLOOKUP($D81,POINT!$E:$T,N$20+1)</f>
        <v>0</v>
      </c>
      <c r="O81" s="1">
        <f>VLOOKUP($D81,POINT!$E:$T,O$20+1)</f>
        <v>0</v>
      </c>
      <c r="P81" s="1">
        <f>VLOOKUP($D81,POINT!$E:$T,P$20+1)</f>
        <v>5</v>
      </c>
      <c r="Q81" s="1">
        <f>VLOOKUP($D81,POINT!$E:$T,Q$20+1)</f>
        <v>0</v>
      </c>
      <c r="R81" s="1">
        <f>VLOOKUP($D81,POINT!$E:$T,R$20+1)</f>
        <v>0</v>
      </c>
      <c r="S81" s="1">
        <f>VLOOKUP($D81,POINT!$E:$T,S$20+1)</f>
        <v>0</v>
      </c>
    </row>
    <row r="82" spans="2:19" ht="13.5">
      <c r="B82" s="1">
        <v>60</v>
      </c>
      <c r="C82" s="1">
        <f>VLOOKUP(OUTPUT!AM$1,ANSWER!A:CA,B82+4)</f>
        <v>2</v>
      </c>
      <c r="D82" s="1">
        <f t="shared" si="1"/>
        <v>602</v>
      </c>
      <c r="E82" s="1">
        <f>VLOOKUP($D82,POINT!$E:$T,E$20+1)</f>
        <v>0</v>
      </c>
      <c r="F82" s="1">
        <f>VLOOKUP($D82,POINT!$E:$T,F$20+1)</f>
        <v>0</v>
      </c>
      <c r="G82" s="1">
        <f>VLOOKUP($D82,POINT!$E:$T,G$20+1)</f>
        <v>0</v>
      </c>
      <c r="H82" s="1">
        <f>VLOOKUP($D82,POINT!$E:$T,H$20+1)</f>
        <v>0</v>
      </c>
      <c r="I82" s="1">
        <f>VLOOKUP($D82,POINT!$E:$T,I$20+1)</f>
        <v>0</v>
      </c>
      <c r="J82" s="1">
        <f>VLOOKUP($D82,POINT!$E:$T,J$20+1)</f>
        <v>0</v>
      </c>
      <c r="K82" s="1">
        <f>VLOOKUP($D82,POINT!$E:$T,K$20+1)</f>
        <v>0</v>
      </c>
      <c r="L82" s="1">
        <f>VLOOKUP($D82,POINT!$E:$T,L$20+1)</f>
        <v>0</v>
      </c>
      <c r="M82" s="1">
        <f>VLOOKUP($D82,POINT!$E:$T,M$20+1)</f>
        <v>0</v>
      </c>
      <c r="N82" s="1">
        <f>VLOOKUP($D82,POINT!$E:$T,N$20+1)</f>
        <v>0</v>
      </c>
      <c r="O82" s="1">
        <f>VLOOKUP($D82,POINT!$E:$T,O$20+1)</f>
        <v>0</v>
      </c>
      <c r="P82" s="1">
        <f>VLOOKUP($D82,POINT!$E:$T,P$20+1)</f>
        <v>4</v>
      </c>
      <c r="Q82" s="1">
        <f>VLOOKUP($D82,POINT!$E:$T,Q$20+1)</f>
        <v>0</v>
      </c>
      <c r="R82" s="1">
        <f>VLOOKUP($D82,POINT!$E:$T,R$20+1)</f>
        <v>0</v>
      </c>
      <c r="S82" s="1">
        <f>VLOOKUP($D82,POINT!$E:$T,S$20+1)</f>
        <v>0</v>
      </c>
    </row>
    <row r="83" spans="2:19" ht="13.5">
      <c r="B83" s="1">
        <v>61</v>
      </c>
      <c r="C83" s="1">
        <f>VLOOKUP(OUTPUT!AM$1,ANSWER!A:CA,B83+4)</f>
        <v>2</v>
      </c>
      <c r="D83" s="1">
        <f t="shared" si="1"/>
        <v>612</v>
      </c>
      <c r="E83" s="1">
        <f>VLOOKUP($D83,POINT!$E:$T,E$20+1)</f>
        <v>0</v>
      </c>
      <c r="F83" s="1">
        <f>VLOOKUP($D83,POINT!$E:$T,F$20+1)</f>
        <v>0</v>
      </c>
      <c r="G83" s="1">
        <f>VLOOKUP($D83,POINT!$E:$T,G$20+1)</f>
        <v>0</v>
      </c>
      <c r="H83" s="1">
        <f>VLOOKUP($D83,POINT!$E:$T,H$20+1)</f>
        <v>0</v>
      </c>
      <c r="I83" s="1">
        <f>VLOOKUP($D83,POINT!$E:$T,I$20+1)</f>
        <v>0</v>
      </c>
      <c r="J83" s="1">
        <f>VLOOKUP($D83,POINT!$E:$T,J$20+1)</f>
        <v>0</v>
      </c>
      <c r="K83" s="1">
        <f>VLOOKUP($D83,POINT!$E:$T,K$20+1)</f>
        <v>0</v>
      </c>
      <c r="L83" s="1">
        <f>VLOOKUP($D83,POINT!$E:$T,L$20+1)</f>
        <v>0</v>
      </c>
      <c r="M83" s="1">
        <f>VLOOKUP($D83,POINT!$E:$T,M$20+1)</f>
        <v>0</v>
      </c>
      <c r="N83" s="1">
        <f>VLOOKUP($D83,POINT!$E:$T,N$20+1)</f>
        <v>0</v>
      </c>
      <c r="O83" s="1">
        <f>VLOOKUP($D83,POINT!$E:$T,O$20+1)</f>
        <v>0</v>
      </c>
      <c r="P83" s="1">
        <f>VLOOKUP($D83,POINT!$E:$T,P$20+1)</f>
        <v>0</v>
      </c>
      <c r="Q83" s="1">
        <f>VLOOKUP($D83,POINT!$E:$T,Q$20+1)</f>
        <v>2</v>
      </c>
      <c r="R83" s="1">
        <f>VLOOKUP($D83,POINT!$E:$T,R$20+1)</f>
        <v>0</v>
      </c>
      <c r="S83" s="1">
        <f>VLOOKUP($D83,POINT!$E:$T,S$20+1)</f>
        <v>0</v>
      </c>
    </row>
    <row r="84" spans="2:19" ht="13.5">
      <c r="B84" s="1">
        <v>62</v>
      </c>
      <c r="C84" s="1">
        <f>VLOOKUP(OUTPUT!AM$1,ANSWER!A:CA,B84+4)</f>
        <v>2</v>
      </c>
      <c r="D84" s="1">
        <f t="shared" si="1"/>
        <v>622</v>
      </c>
      <c r="E84" s="1">
        <f>VLOOKUP($D84,POINT!$E:$T,E$20+1)</f>
        <v>0</v>
      </c>
      <c r="F84" s="1">
        <f>VLOOKUP($D84,POINT!$E:$T,F$20+1)</f>
        <v>0</v>
      </c>
      <c r="G84" s="1">
        <f>VLOOKUP($D84,POINT!$E:$T,G$20+1)</f>
        <v>0</v>
      </c>
      <c r="H84" s="1">
        <f>VLOOKUP($D84,POINT!$E:$T,H$20+1)</f>
        <v>0</v>
      </c>
      <c r="I84" s="1">
        <f>VLOOKUP($D84,POINT!$E:$T,I$20+1)</f>
        <v>0</v>
      </c>
      <c r="J84" s="1">
        <f>VLOOKUP($D84,POINT!$E:$T,J$20+1)</f>
        <v>0</v>
      </c>
      <c r="K84" s="1">
        <f>VLOOKUP($D84,POINT!$E:$T,K$20+1)</f>
        <v>0</v>
      </c>
      <c r="L84" s="1">
        <f>VLOOKUP($D84,POINT!$E:$T,L$20+1)</f>
        <v>0</v>
      </c>
      <c r="M84" s="1">
        <f>VLOOKUP($D84,POINT!$E:$T,M$20+1)</f>
        <v>0</v>
      </c>
      <c r="N84" s="1">
        <f>VLOOKUP($D84,POINT!$E:$T,N$20+1)</f>
        <v>0</v>
      </c>
      <c r="O84" s="1">
        <f>VLOOKUP($D84,POINT!$E:$T,O$20+1)</f>
        <v>0</v>
      </c>
      <c r="P84" s="1">
        <f>VLOOKUP($D84,POINT!$E:$T,P$20+1)</f>
        <v>0</v>
      </c>
      <c r="Q84" s="1">
        <f>VLOOKUP($D84,POINT!$E:$T,Q$20+1)</f>
        <v>1</v>
      </c>
      <c r="R84" s="1">
        <f>VLOOKUP($D84,POINT!$E:$T,R$20+1)</f>
        <v>0</v>
      </c>
      <c r="S84" s="1">
        <f>VLOOKUP($D84,POINT!$E:$T,S$20+1)</f>
        <v>0</v>
      </c>
    </row>
    <row r="85" spans="2:19" ht="13.5">
      <c r="B85" s="1">
        <v>63</v>
      </c>
      <c r="C85" s="1">
        <f>VLOOKUP(OUTPUT!AM$1,ANSWER!A:CA,B85+4)</f>
        <v>2</v>
      </c>
      <c r="D85" s="1">
        <f t="shared" si="1"/>
        <v>632</v>
      </c>
      <c r="E85" s="1">
        <f>VLOOKUP($D85,POINT!$E:$T,E$20+1)</f>
        <v>0</v>
      </c>
      <c r="F85" s="1">
        <f>VLOOKUP($D85,POINT!$E:$T,F$20+1)</f>
        <v>0</v>
      </c>
      <c r="G85" s="1">
        <f>VLOOKUP($D85,POINT!$E:$T,G$20+1)</f>
        <v>0</v>
      </c>
      <c r="H85" s="1">
        <f>VLOOKUP($D85,POINT!$E:$T,H$20+1)</f>
        <v>0</v>
      </c>
      <c r="I85" s="1">
        <f>VLOOKUP($D85,POINT!$E:$T,I$20+1)</f>
        <v>0</v>
      </c>
      <c r="J85" s="1">
        <f>VLOOKUP($D85,POINT!$E:$T,J$20+1)</f>
        <v>0</v>
      </c>
      <c r="K85" s="1">
        <f>VLOOKUP($D85,POINT!$E:$T,K$20+1)</f>
        <v>0</v>
      </c>
      <c r="L85" s="1">
        <f>VLOOKUP($D85,POINT!$E:$T,L$20+1)</f>
        <v>0</v>
      </c>
      <c r="M85" s="1">
        <f>VLOOKUP($D85,POINT!$E:$T,M$20+1)</f>
        <v>0</v>
      </c>
      <c r="N85" s="1">
        <f>VLOOKUP($D85,POINT!$E:$T,N$20+1)</f>
        <v>0</v>
      </c>
      <c r="O85" s="1">
        <f>VLOOKUP($D85,POINT!$E:$T,O$20+1)</f>
        <v>0</v>
      </c>
      <c r="P85" s="1">
        <f>VLOOKUP($D85,POINT!$E:$T,P$20+1)</f>
        <v>0</v>
      </c>
      <c r="Q85" s="1">
        <f>VLOOKUP($D85,POINT!$E:$T,Q$20+1)</f>
        <v>1</v>
      </c>
      <c r="R85" s="1">
        <f>VLOOKUP($D85,POINT!$E:$T,R$20+1)</f>
        <v>0</v>
      </c>
      <c r="S85" s="1">
        <f>VLOOKUP($D85,POINT!$E:$T,S$20+1)</f>
        <v>0</v>
      </c>
    </row>
    <row r="86" spans="2:19" ht="13.5">
      <c r="B86" s="1">
        <v>64</v>
      </c>
      <c r="C86" s="1">
        <f>VLOOKUP(OUTPUT!AM$1,ANSWER!A:CA,B86+4)</f>
        <v>2</v>
      </c>
      <c r="D86" s="1">
        <f t="shared" si="1"/>
        <v>642</v>
      </c>
      <c r="E86" s="1">
        <f>VLOOKUP($D86,POINT!$E:$T,E$20+1)</f>
        <v>0</v>
      </c>
      <c r="F86" s="1">
        <f>VLOOKUP($D86,POINT!$E:$T,F$20+1)</f>
        <v>0</v>
      </c>
      <c r="G86" s="1">
        <f>VLOOKUP($D86,POINT!$E:$T,G$20+1)</f>
        <v>0</v>
      </c>
      <c r="H86" s="1">
        <f>VLOOKUP($D86,POINT!$E:$T,H$20+1)</f>
        <v>0</v>
      </c>
      <c r="I86" s="1">
        <f>VLOOKUP($D86,POINT!$E:$T,I$20+1)</f>
        <v>0</v>
      </c>
      <c r="J86" s="1">
        <f>VLOOKUP($D86,POINT!$E:$T,J$20+1)</f>
        <v>0</v>
      </c>
      <c r="K86" s="1">
        <f>VLOOKUP($D86,POINT!$E:$T,K$20+1)</f>
        <v>0</v>
      </c>
      <c r="L86" s="1">
        <f>VLOOKUP($D86,POINT!$E:$T,L$20+1)</f>
        <v>0</v>
      </c>
      <c r="M86" s="1">
        <f>VLOOKUP($D86,POINT!$E:$T,M$20+1)</f>
        <v>0</v>
      </c>
      <c r="N86" s="1">
        <f>VLOOKUP($D86,POINT!$E:$T,N$20+1)</f>
        <v>0</v>
      </c>
      <c r="O86" s="1">
        <f>VLOOKUP($D86,POINT!$E:$T,O$20+1)</f>
        <v>0</v>
      </c>
      <c r="P86" s="1">
        <f>VLOOKUP($D86,POINT!$E:$T,P$20+1)</f>
        <v>0</v>
      </c>
      <c r="Q86" s="1">
        <f>VLOOKUP($D86,POINT!$E:$T,Q$20+1)</f>
        <v>0</v>
      </c>
      <c r="R86" s="1">
        <f>VLOOKUP($D86,POINT!$E:$T,R$20+1)</f>
        <v>0</v>
      </c>
      <c r="S86" s="1">
        <f>VLOOKUP($D86,POINT!$E:$T,S$20+1)</f>
        <v>0</v>
      </c>
    </row>
    <row r="87" spans="2:19" ht="13.5">
      <c r="B87" s="1">
        <v>65</v>
      </c>
      <c r="C87" s="1">
        <f>VLOOKUP(OUTPUT!AM$1,ANSWER!A:CA,B87+4)</f>
        <v>2</v>
      </c>
      <c r="D87" s="1">
        <f t="shared" si="1"/>
        <v>652</v>
      </c>
      <c r="E87" s="1">
        <f>VLOOKUP($D87,POINT!$E:$T,E$20+1)</f>
        <v>0</v>
      </c>
      <c r="F87" s="1">
        <f>VLOOKUP($D87,POINT!$E:$T,F$20+1)</f>
        <v>0</v>
      </c>
      <c r="G87" s="1">
        <f>VLOOKUP($D87,POINT!$E:$T,G$20+1)</f>
        <v>0</v>
      </c>
      <c r="H87" s="1">
        <f>VLOOKUP($D87,POINT!$E:$T,H$20+1)</f>
        <v>0</v>
      </c>
      <c r="I87" s="1">
        <f>VLOOKUP($D87,POINT!$E:$T,I$20+1)</f>
        <v>0</v>
      </c>
      <c r="J87" s="1">
        <f>VLOOKUP($D87,POINT!$E:$T,J$20+1)</f>
        <v>0</v>
      </c>
      <c r="K87" s="1">
        <f>VLOOKUP($D87,POINT!$E:$T,K$20+1)</f>
        <v>0</v>
      </c>
      <c r="L87" s="1">
        <f>VLOOKUP($D87,POINT!$E:$T,L$20+1)</f>
        <v>0</v>
      </c>
      <c r="M87" s="1">
        <f>VLOOKUP($D87,POINT!$E:$T,M$20+1)</f>
        <v>0</v>
      </c>
      <c r="N87" s="1">
        <f>VLOOKUP($D87,POINT!$E:$T,N$20+1)</f>
        <v>0</v>
      </c>
      <c r="O87" s="1">
        <f>VLOOKUP($D87,POINT!$E:$T,O$20+1)</f>
        <v>0</v>
      </c>
      <c r="P87" s="1">
        <f>VLOOKUP($D87,POINT!$E:$T,P$20+1)</f>
        <v>0</v>
      </c>
      <c r="Q87" s="1">
        <f>VLOOKUP($D87,POINT!$E:$T,Q$20+1)</f>
        <v>0</v>
      </c>
      <c r="R87" s="1">
        <f>VLOOKUP($D87,POINT!$E:$T,R$20+1)</f>
        <v>0</v>
      </c>
      <c r="S87" s="1">
        <f>VLOOKUP($D87,POINT!$E:$T,S$20+1)</f>
        <v>0</v>
      </c>
    </row>
    <row r="88" spans="2:19" ht="13.5">
      <c r="B88" s="1">
        <v>66</v>
      </c>
      <c r="C88" s="1">
        <f>VLOOKUP(OUTPUT!AM$1,ANSWER!A:CA,B88+4)</f>
        <v>2</v>
      </c>
      <c r="D88" s="1">
        <f aca="true" t="shared" si="2" ref="D88:D97">B88*10+C88</f>
        <v>662</v>
      </c>
      <c r="E88" s="1">
        <f>VLOOKUP($D88,POINT!$E:$T,E$20+1)</f>
        <v>0</v>
      </c>
      <c r="F88" s="1">
        <f>VLOOKUP($D88,POINT!$E:$T,F$20+1)</f>
        <v>0</v>
      </c>
      <c r="G88" s="1">
        <f>VLOOKUP($D88,POINT!$E:$T,G$20+1)</f>
        <v>0</v>
      </c>
      <c r="H88" s="1">
        <f>VLOOKUP($D88,POINT!$E:$T,H$20+1)</f>
        <v>0</v>
      </c>
      <c r="I88" s="1">
        <f>VLOOKUP($D88,POINT!$E:$T,I$20+1)</f>
        <v>0</v>
      </c>
      <c r="J88" s="1">
        <f>VLOOKUP($D88,POINT!$E:$T,J$20+1)</f>
        <v>0</v>
      </c>
      <c r="K88" s="1">
        <f>VLOOKUP($D88,POINT!$E:$T,K$20+1)</f>
        <v>0</v>
      </c>
      <c r="L88" s="1">
        <f>VLOOKUP($D88,POINT!$E:$T,L$20+1)</f>
        <v>0</v>
      </c>
      <c r="M88" s="1">
        <f>VLOOKUP($D88,POINT!$E:$T,M$20+1)</f>
        <v>0</v>
      </c>
      <c r="N88" s="1">
        <f>VLOOKUP($D88,POINT!$E:$T,N$20+1)</f>
        <v>0</v>
      </c>
      <c r="O88" s="1">
        <f>VLOOKUP($D88,POINT!$E:$T,O$20+1)</f>
        <v>0</v>
      </c>
      <c r="P88" s="1">
        <f>VLOOKUP($D88,POINT!$E:$T,P$20+1)</f>
        <v>0</v>
      </c>
      <c r="Q88" s="1">
        <f>VLOOKUP($D88,POINT!$E:$T,Q$20+1)</f>
        <v>0</v>
      </c>
      <c r="R88" s="1">
        <f>VLOOKUP($D88,POINT!$E:$T,R$20+1)</f>
        <v>4</v>
      </c>
      <c r="S88" s="1">
        <f>VLOOKUP($D88,POINT!$E:$T,S$20+1)</f>
        <v>0</v>
      </c>
    </row>
    <row r="89" spans="2:19" ht="13.5">
      <c r="B89" s="1">
        <v>67</v>
      </c>
      <c r="C89" s="1">
        <f>VLOOKUP(OUTPUT!AM$1,ANSWER!A:CA,B89+4)</f>
        <v>2</v>
      </c>
      <c r="D89" s="1">
        <f t="shared" si="2"/>
        <v>672</v>
      </c>
      <c r="E89" s="1">
        <f>VLOOKUP($D89,POINT!$E:$T,E$20+1)</f>
        <v>0</v>
      </c>
      <c r="F89" s="1">
        <f>VLOOKUP($D89,POINT!$E:$T,F$20+1)</f>
        <v>0</v>
      </c>
      <c r="G89" s="1">
        <f>VLOOKUP($D89,POINT!$E:$T,G$20+1)</f>
        <v>0</v>
      </c>
      <c r="H89" s="1">
        <f>VLOOKUP($D89,POINT!$E:$T,H$20+1)</f>
        <v>0</v>
      </c>
      <c r="I89" s="1">
        <f>VLOOKUP($D89,POINT!$E:$T,I$20+1)</f>
        <v>0</v>
      </c>
      <c r="J89" s="1">
        <f>VLOOKUP($D89,POINT!$E:$T,J$20+1)</f>
        <v>0</v>
      </c>
      <c r="K89" s="1">
        <f>VLOOKUP($D89,POINT!$E:$T,K$20+1)</f>
        <v>0</v>
      </c>
      <c r="L89" s="1">
        <f>VLOOKUP($D89,POINT!$E:$T,L$20+1)</f>
        <v>0</v>
      </c>
      <c r="M89" s="1">
        <f>VLOOKUP($D89,POINT!$E:$T,M$20+1)</f>
        <v>0</v>
      </c>
      <c r="N89" s="1">
        <f>VLOOKUP($D89,POINT!$E:$T,N$20+1)</f>
        <v>0</v>
      </c>
      <c r="O89" s="1">
        <f>VLOOKUP($D89,POINT!$E:$T,O$20+1)</f>
        <v>0</v>
      </c>
      <c r="P89" s="1">
        <f>VLOOKUP($D89,POINT!$E:$T,P$20+1)</f>
        <v>0</v>
      </c>
      <c r="Q89" s="1">
        <f>VLOOKUP($D89,POINT!$E:$T,Q$20+1)</f>
        <v>0</v>
      </c>
      <c r="R89" s="1">
        <f>VLOOKUP($D89,POINT!$E:$T,R$20+1)</f>
        <v>3</v>
      </c>
      <c r="S89" s="1">
        <f>VLOOKUP($D89,POINT!$E:$T,S$20+1)</f>
        <v>0</v>
      </c>
    </row>
    <row r="90" spans="2:19" ht="13.5">
      <c r="B90" s="1">
        <v>68</v>
      </c>
      <c r="C90" s="1">
        <f>VLOOKUP(OUTPUT!AM$1,ANSWER!A:CA,B90+4)</f>
        <v>2</v>
      </c>
      <c r="D90" s="1">
        <f t="shared" si="2"/>
        <v>682</v>
      </c>
      <c r="E90" s="1">
        <f>VLOOKUP($D90,POINT!$E:$T,E$20+1)</f>
        <v>0</v>
      </c>
      <c r="F90" s="1">
        <f>VLOOKUP($D90,POINT!$E:$T,F$20+1)</f>
        <v>0</v>
      </c>
      <c r="G90" s="1">
        <f>VLOOKUP($D90,POINT!$E:$T,G$20+1)</f>
        <v>0</v>
      </c>
      <c r="H90" s="1">
        <f>VLOOKUP($D90,POINT!$E:$T,H$20+1)</f>
        <v>0</v>
      </c>
      <c r="I90" s="1">
        <f>VLOOKUP($D90,POINT!$E:$T,I$20+1)</f>
        <v>0</v>
      </c>
      <c r="J90" s="1">
        <f>VLOOKUP($D90,POINT!$E:$T,J$20+1)</f>
        <v>0</v>
      </c>
      <c r="K90" s="1">
        <f>VLOOKUP($D90,POINT!$E:$T,K$20+1)</f>
        <v>0</v>
      </c>
      <c r="L90" s="1">
        <f>VLOOKUP($D90,POINT!$E:$T,L$20+1)</f>
        <v>0</v>
      </c>
      <c r="M90" s="1">
        <f>VLOOKUP($D90,POINT!$E:$T,M$20+1)</f>
        <v>0</v>
      </c>
      <c r="N90" s="1">
        <f>VLOOKUP($D90,POINT!$E:$T,N$20+1)</f>
        <v>0</v>
      </c>
      <c r="O90" s="1">
        <f>VLOOKUP($D90,POINT!$E:$T,O$20+1)</f>
        <v>0</v>
      </c>
      <c r="P90" s="1">
        <f>VLOOKUP($D90,POINT!$E:$T,P$20+1)</f>
        <v>0</v>
      </c>
      <c r="Q90" s="1">
        <f>VLOOKUP($D90,POINT!$E:$T,Q$20+1)</f>
        <v>0</v>
      </c>
      <c r="R90" s="1">
        <f>VLOOKUP($D90,POINT!$E:$T,R$20+1)</f>
        <v>2</v>
      </c>
      <c r="S90" s="1">
        <f>VLOOKUP($D90,POINT!$E:$T,S$20+1)</f>
        <v>0</v>
      </c>
    </row>
    <row r="91" spans="2:19" ht="13.5">
      <c r="B91" s="1">
        <v>69</v>
      </c>
      <c r="C91" s="1">
        <f>VLOOKUP(OUTPUT!AM$1,ANSWER!A:CA,B91+4)</f>
        <v>2</v>
      </c>
      <c r="D91" s="1">
        <f t="shared" si="2"/>
        <v>692</v>
      </c>
      <c r="E91" s="1">
        <f>VLOOKUP($D91,POINT!$E:$T,E$20+1)</f>
        <v>0</v>
      </c>
      <c r="F91" s="1">
        <f>VLOOKUP($D91,POINT!$E:$T,F$20+1)</f>
        <v>0</v>
      </c>
      <c r="G91" s="1">
        <f>VLOOKUP($D91,POINT!$E:$T,G$20+1)</f>
        <v>0</v>
      </c>
      <c r="H91" s="1">
        <f>VLOOKUP($D91,POINT!$E:$T,H$20+1)</f>
        <v>0</v>
      </c>
      <c r="I91" s="1">
        <f>VLOOKUP($D91,POINT!$E:$T,I$20+1)</f>
        <v>0</v>
      </c>
      <c r="J91" s="1">
        <f>VLOOKUP($D91,POINT!$E:$T,J$20+1)</f>
        <v>0</v>
      </c>
      <c r="K91" s="1">
        <f>VLOOKUP($D91,POINT!$E:$T,K$20+1)</f>
        <v>0</v>
      </c>
      <c r="L91" s="1">
        <f>VLOOKUP($D91,POINT!$E:$T,L$20+1)</f>
        <v>0</v>
      </c>
      <c r="M91" s="1">
        <f>VLOOKUP($D91,POINT!$E:$T,M$20+1)</f>
        <v>0</v>
      </c>
      <c r="N91" s="1">
        <f>VLOOKUP($D91,POINT!$E:$T,N$20+1)</f>
        <v>0</v>
      </c>
      <c r="O91" s="1">
        <f>VLOOKUP($D91,POINT!$E:$T,O$20+1)</f>
        <v>0</v>
      </c>
      <c r="P91" s="1">
        <f>VLOOKUP($D91,POINT!$E:$T,P$20+1)</f>
        <v>0</v>
      </c>
      <c r="Q91" s="1">
        <f>VLOOKUP($D91,POINT!$E:$T,Q$20+1)</f>
        <v>0</v>
      </c>
      <c r="R91" s="1">
        <f>VLOOKUP($D91,POINT!$E:$T,R$20+1)</f>
        <v>2</v>
      </c>
      <c r="S91" s="1">
        <f>VLOOKUP($D91,POINT!$E:$T,S$20+1)</f>
        <v>0</v>
      </c>
    </row>
    <row r="92" spans="2:19" ht="13.5">
      <c r="B92" s="1">
        <v>70</v>
      </c>
      <c r="C92" s="1">
        <f>VLOOKUP(OUTPUT!AM$1,ANSWER!A:CA,B92+4)</f>
        <v>2</v>
      </c>
      <c r="D92" s="1">
        <f t="shared" si="2"/>
        <v>702</v>
      </c>
      <c r="E92" s="1">
        <f>VLOOKUP($D92,POINT!$E:$T,E$20+1)</f>
        <v>0</v>
      </c>
      <c r="F92" s="1">
        <f>VLOOKUP($D92,POINT!$E:$T,F$20+1)</f>
        <v>0</v>
      </c>
      <c r="G92" s="1">
        <f>VLOOKUP($D92,POINT!$E:$T,G$20+1)</f>
        <v>0</v>
      </c>
      <c r="H92" s="1">
        <f>VLOOKUP($D92,POINT!$E:$T,H$20+1)</f>
        <v>0</v>
      </c>
      <c r="I92" s="1">
        <f>VLOOKUP($D92,POINT!$E:$T,I$20+1)</f>
        <v>0</v>
      </c>
      <c r="J92" s="1">
        <f>VLOOKUP($D92,POINT!$E:$T,J$20+1)</f>
        <v>0</v>
      </c>
      <c r="K92" s="1">
        <f>VLOOKUP($D92,POINT!$E:$T,K$20+1)</f>
        <v>0</v>
      </c>
      <c r="L92" s="1">
        <f>VLOOKUP($D92,POINT!$E:$T,L$20+1)</f>
        <v>0</v>
      </c>
      <c r="M92" s="1">
        <f>VLOOKUP($D92,POINT!$E:$T,M$20+1)</f>
        <v>0</v>
      </c>
      <c r="N92" s="1">
        <f>VLOOKUP($D92,POINT!$E:$T,N$20+1)</f>
        <v>0</v>
      </c>
      <c r="O92" s="1">
        <f>VLOOKUP($D92,POINT!$E:$T,O$20+1)</f>
        <v>0</v>
      </c>
      <c r="P92" s="1">
        <f>VLOOKUP($D92,POINT!$E:$T,P$20+1)</f>
        <v>0</v>
      </c>
      <c r="Q92" s="1">
        <f>VLOOKUP($D92,POINT!$E:$T,Q$20+1)</f>
        <v>0</v>
      </c>
      <c r="R92" s="1">
        <f>VLOOKUP($D92,POINT!$E:$T,R$20+1)</f>
        <v>3</v>
      </c>
      <c r="S92" s="1">
        <f>VLOOKUP($D92,POINT!$E:$T,S$20+1)</f>
        <v>0</v>
      </c>
    </row>
    <row r="93" spans="2:19" ht="13.5">
      <c r="B93" s="1">
        <v>71</v>
      </c>
      <c r="C93" s="1">
        <f>VLOOKUP(OUTPUT!AM$1,ANSWER!A:CA,B93+4)</f>
        <v>2</v>
      </c>
      <c r="D93" s="1">
        <f t="shared" si="2"/>
        <v>712</v>
      </c>
      <c r="E93" s="1">
        <f>VLOOKUP($D93,POINT!$E:$T,E$20+1)</f>
        <v>0</v>
      </c>
      <c r="F93" s="1">
        <f>VLOOKUP($D93,POINT!$E:$T,F$20+1)</f>
        <v>0</v>
      </c>
      <c r="G93" s="1">
        <f>VLOOKUP($D93,POINT!$E:$T,G$20+1)</f>
        <v>0</v>
      </c>
      <c r="H93" s="1">
        <f>VLOOKUP($D93,POINT!$E:$T,H$20+1)</f>
        <v>0</v>
      </c>
      <c r="I93" s="1">
        <f>VLOOKUP($D93,POINT!$E:$T,I$20+1)</f>
        <v>0</v>
      </c>
      <c r="J93" s="1">
        <f>VLOOKUP($D93,POINT!$E:$T,J$20+1)</f>
        <v>0</v>
      </c>
      <c r="K93" s="1">
        <f>VLOOKUP($D93,POINT!$E:$T,K$20+1)</f>
        <v>0</v>
      </c>
      <c r="L93" s="1">
        <f>VLOOKUP($D93,POINT!$E:$T,L$20+1)</f>
        <v>0</v>
      </c>
      <c r="M93" s="1">
        <f>VLOOKUP($D93,POINT!$E:$T,M$20+1)</f>
        <v>0</v>
      </c>
      <c r="N93" s="1">
        <f>VLOOKUP($D93,POINT!$E:$T,N$20+1)</f>
        <v>0</v>
      </c>
      <c r="O93" s="1">
        <f>VLOOKUP($D93,POINT!$E:$T,O$20+1)</f>
        <v>0</v>
      </c>
      <c r="P93" s="1">
        <f>VLOOKUP($D93,POINT!$E:$T,P$20+1)</f>
        <v>0</v>
      </c>
      <c r="Q93" s="1">
        <f>VLOOKUP($D93,POINT!$E:$T,Q$20+1)</f>
        <v>0</v>
      </c>
      <c r="R93" s="1">
        <f>VLOOKUP($D93,POINT!$E:$T,R$20+1)</f>
        <v>0</v>
      </c>
      <c r="S93" s="1">
        <f>VLOOKUP($D93,POINT!$E:$T,S$20+1)</f>
        <v>5</v>
      </c>
    </row>
    <row r="94" spans="2:19" ht="13.5">
      <c r="B94" s="1">
        <v>72</v>
      </c>
      <c r="C94" s="1">
        <f>VLOOKUP(OUTPUT!AM$1,ANSWER!A:CA,B94+4)</f>
        <v>2</v>
      </c>
      <c r="D94" s="1">
        <f t="shared" si="2"/>
        <v>722</v>
      </c>
      <c r="E94" s="1">
        <f>VLOOKUP($D94,POINT!$E:$T,E$20+1)</f>
        <v>0</v>
      </c>
      <c r="F94" s="1">
        <f>VLOOKUP($D94,POINT!$E:$T,F$20+1)</f>
        <v>0</v>
      </c>
      <c r="G94" s="1">
        <f>VLOOKUP($D94,POINT!$E:$T,G$20+1)</f>
        <v>0</v>
      </c>
      <c r="H94" s="1">
        <f>VLOOKUP($D94,POINT!$E:$T,H$20+1)</f>
        <v>0</v>
      </c>
      <c r="I94" s="1">
        <f>VLOOKUP($D94,POINT!$E:$T,I$20+1)</f>
        <v>0</v>
      </c>
      <c r="J94" s="1">
        <f>VLOOKUP($D94,POINT!$E:$T,J$20+1)</f>
        <v>0</v>
      </c>
      <c r="K94" s="1">
        <f>VLOOKUP($D94,POINT!$E:$T,K$20+1)</f>
        <v>0</v>
      </c>
      <c r="L94" s="1">
        <f>VLOOKUP($D94,POINT!$E:$T,L$20+1)</f>
        <v>0</v>
      </c>
      <c r="M94" s="1">
        <f>VLOOKUP($D94,POINT!$E:$T,M$20+1)</f>
        <v>0</v>
      </c>
      <c r="N94" s="1">
        <f>VLOOKUP($D94,POINT!$E:$T,N$20+1)</f>
        <v>0</v>
      </c>
      <c r="O94" s="1">
        <f>VLOOKUP($D94,POINT!$E:$T,O$20+1)</f>
        <v>0</v>
      </c>
      <c r="P94" s="1">
        <f>VLOOKUP($D94,POINT!$E:$T,P$20+1)</f>
        <v>0</v>
      </c>
      <c r="Q94" s="1">
        <f>VLOOKUP($D94,POINT!$E:$T,Q$20+1)</f>
        <v>0</v>
      </c>
      <c r="R94" s="1">
        <f>VLOOKUP($D94,POINT!$E:$T,R$20+1)</f>
        <v>0</v>
      </c>
      <c r="S94" s="1">
        <f>VLOOKUP($D94,POINT!$E:$T,S$20+1)</f>
        <v>3</v>
      </c>
    </row>
    <row r="95" spans="2:19" ht="13.5">
      <c r="B95" s="1">
        <v>73</v>
      </c>
      <c r="C95" s="1">
        <f>VLOOKUP(OUTPUT!AM$1,ANSWER!A:CA,B95+4)</f>
        <v>2</v>
      </c>
      <c r="D95" s="1">
        <f t="shared" si="2"/>
        <v>732</v>
      </c>
      <c r="E95" s="1">
        <f>VLOOKUP($D95,POINT!$E:$T,E$20+1)</f>
        <v>0</v>
      </c>
      <c r="F95" s="1">
        <f>VLOOKUP($D95,POINT!$E:$T,F$20+1)</f>
        <v>0</v>
      </c>
      <c r="G95" s="1">
        <f>VLOOKUP($D95,POINT!$E:$T,G$20+1)</f>
        <v>0</v>
      </c>
      <c r="H95" s="1">
        <f>VLOOKUP($D95,POINT!$E:$T,H$20+1)</f>
        <v>0</v>
      </c>
      <c r="I95" s="1">
        <f>VLOOKUP($D95,POINT!$E:$T,I$20+1)</f>
        <v>0</v>
      </c>
      <c r="J95" s="1">
        <f>VLOOKUP($D95,POINT!$E:$T,J$20+1)</f>
        <v>0</v>
      </c>
      <c r="K95" s="1">
        <f>VLOOKUP($D95,POINT!$E:$T,K$20+1)</f>
        <v>0</v>
      </c>
      <c r="L95" s="1">
        <f>VLOOKUP($D95,POINT!$E:$T,L$20+1)</f>
        <v>0</v>
      </c>
      <c r="M95" s="1">
        <f>VLOOKUP($D95,POINT!$E:$T,M$20+1)</f>
        <v>0</v>
      </c>
      <c r="N95" s="1">
        <f>VLOOKUP($D95,POINT!$E:$T,N$20+1)</f>
        <v>0</v>
      </c>
      <c r="O95" s="1">
        <f>VLOOKUP($D95,POINT!$E:$T,O$20+1)</f>
        <v>0</v>
      </c>
      <c r="P95" s="1">
        <f>VLOOKUP($D95,POINT!$E:$T,P$20+1)</f>
        <v>0</v>
      </c>
      <c r="Q95" s="1">
        <f>VLOOKUP($D95,POINT!$E:$T,Q$20+1)</f>
        <v>0</v>
      </c>
      <c r="R95" s="1">
        <f>VLOOKUP($D95,POINT!$E:$T,R$20+1)</f>
        <v>0</v>
      </c>
      <c r="S95" s="1">
        <f>VLOOKUP($D95,POINT!$E:$T,S$20+1)</f>
        <v>5</v>
      </c>
    </row>
    <row r="96" spans="2:19" ht="13.5">
      <c r="B96" s="1">
        <v>74</v>
      </c>
      <c r="C96" s="1">
        <f>VLOOKUP(OUTPUT!AM$1,ANSWER!A:CA,B96+4)</f>
        <v>2</v>
      </c>
      <c r="D96" s="1">
        <f t="shared" si="2"/>
        <v>742</v>
      </c>
      <c r="E96" s="1">
        <f>VLOOKUP($D96,POINT!$E:$T,E$20+1)</f>
        <v>0</v>
      </c>
      <c r="F96" s="1">
        <f>VLOOKUP($D96,POINT!$E:$T,F$20+1)</f>
        <v>0</v>
      </c>
      <c r="G96" s="1">
        <f>VLOOKUP($D96,POINT!$E:$T,G$20+1)</f>
        <v>0</v>
      </c>
      <c r="H96" s="1">
        <f>VLOOKUP($D96,POINT!$E:$T,H$20+1)</f>
        <v>0</v>
      </c>
      <c r="I96" s="1">
        <f>VLOOKUP($D96,POINT!$E:$T,I$20+1)</f>
        <v>0</v>
      </c>
      <c r="J96" s="1">
        <f>VLOOKUP($D96,POINT!$E:$T,J$20+1)</f>
        <v>0</v>
      </c>
      <c r="K96" s="1">
        <f>VLOOKUP($D96,POINT!$E:$T,K$20+1)</f>
        <v>0</v>
      </c>
      <c r="L96" s="1">
        <f>VLOOKUP($D96,POINT!$E:$T,L$20+1)</f>
        <v>0</v>
      </c>
      <c r="M96" s="1">
        <f>VLOOKUP($D96,POINT!$E:$T,M$20+1)</f>
        <v>0</v>
      </c>
      <c r="N96" s="1">
        <f>VLOOKUP($D96,POINT!$E:$T,N$20+1)</f>
        <v>0</v>
      </c>
      <c r="O96" s="1">
        <f>VLOOKUP($D96,POINT!$E:$T,O$20+1)</f>
        <v>0</v>
      </c>
      <c r="P96" s="1">
        <f>VLOOKUP($D96,POINT!$E:$T,P$20+1)</f>
        <v>0</v>
      </c>
      <c r="Q96" s="1">
        <f>VLOOKUP($D96,POINT!$E:$T,Q$20+1)</f>
        <v>0</v>
      </c>
      <c r="R96" s="1">
        <f>VLOOKUP($D96,POINT!$E:$T,R$20+1)</f>
        <v>0</v>
      </c>
      <c r="S96" s="1">
        <f>VLOOKUP($D96,POINT!$E:$T,S$20+1)</f>
        <v>5</v>
      </c>
    </row>
    <row r="97" spans="2:19" ht="13.5">
      <c r="B97" s="1">
        <v>75</v>
      </c>
      <c r="C97" s="1">
        <f>VLOOKUP(OUTPUT!AM$1,ANSWER!A:CA,B97+4)</f>
        <v>2</v>
      </c>
      <c r="D97" s="1">
        <f t="shared" si="2"/>
        <v>752</v>
      </c>
      <c r="E97" s="1">
        <f>VLOOKUP($D97,POINT!$E:$T,E$20+1)</f>
        <v>0</v>
      </c>
      <c r="F97" s="1">
        <f>VLOOKUP($D97,POINT!$E:$T,F$20+1)</f>
        <v>0</v>
      </c>
      <c r="G97" s="1">
        <f>VLOOKUP($D97,POINT!$E:$T,G$20+1)</f>
        <v>0</v>
      </c>
      <c r="H97" s="1">
        <f>VLOOKUP($D97,POINT!$E:$T,H$20+1)</f>
        <v>0</v>
      </c>
      <c r="I97" s="1">
        <f>VLOOKUP($D97,POINT!$E:$T,I$20+1)</f>
        <v>0</v>
      </c>
      <c r="J97" s="1">
        <f>VLOOKUP($D97,POINT!$E:$T,J$20+1)</f>
        <v>0</v>
      </c>
      <c r="K97" s="1">
        <f>VLOOKUP($D97,POINT!$E:$T,K$20+1)</f>
        <v>0</v>
      </c>
      <c r="L97" s="1">
        <f>VLOOKUP($D97,POINT!$E:$T,L$20+1)</f>
        <v>0</v>
      </c>
      <c r="M97" s="1">
        <f>VLOOKUP($D97,POINT!$E:$T,M$20+1)</f>
        <v>0</v>
      </c>
      <c r="N97" s="1">
        <f>VLOOKUP($D97,POINT!$E:$T,N$20+1)</f>
        <v>0</v>
      </c>
      <c r="O97" s="1">
        <f>VLOOKUP($D97,POINT!$E:$T,O$20+1)</f>
        <v>0</v>
      </c>
      <c r="P97" s="1">
        <f>VLOOKUP($D97,POINT!$E:$T,P$20+1)</f>
        <v>0</v>
      </c>
      <c r="Q97" s="1">
        <f>VLOOKUP($D97,POINT!$E:$T,Q$20+1)</f>
        <v>0</v>
      </c>
      <c r="R97" s="1">
        <f>VLOOKUP($D97,POINT!$E:$T,R$20+1)</f>
        <v>0</v>
      </c>
      <c r="S97" s="1">
        <f>VLOOKUP($D97,POINT!$E:$T,S$20+1)</f>
        <v>3</v>
      </c>
    </row>
  </sheetData>
  <sheetProtection/>
  <mergeCells count="1">
    <mergeCell ref="B22:D2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80"/>
  <sheetViews>
    <sheetView tabSelected="1" zoomScalePageLayoutView="0" workbookViewId="0" topLeftCell="A43">
      <selection activeCell="A80" sqref="A80"/>
    </sheetView>
  </sheetViews>
  <sheetFormatPr defaultColWidth="9.00390625" defaultRowHeight="13.5"/>
  <cols>
    <col min="1" max="16" width="2.375" style="0" customWidth="1"/>
    <col min="17" max="19" width="2.75390625" style="0" customWidth="1"/>
    <col min="20" max="54" width="2.375" style="0" customWidth="1"/>
  </cols>
  <sheetData>
    <row r="1" spans="32:50" ht="13.5">
      <c r="AF1" s="103" t="s">
        <v>71</v>
      </c>
      <c r="AG1" s="103"/>
      <c r="AH1" s="103"/>
      <c r="AI1" s="103"/>
      <c r="AJ1" s="103"/>
      <c r="AK1" s="103"/>
      <c r="AL1" s="103"/>
      <c r="AM1" s="104">
        <v>2</v>
      </c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</row>
    <row r="2" spans="32:50" ht="13.5">
      <c r="AF2" s="103"/>
      <c r="AG2" s="103"/>
      <c r="AH2" s="103"/>
      <c r="AI2" s="103"/>
      <c r="AJ2" s="103"/>
      <c r="AK2" s="103"/>
      <c r="AL2" s="103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</row>
    <row r="3" spans="1:50" s="24" customFormat="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3.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7"/>
    </row>
    <row r="5" spans="1:50" ht="13.5" customHeight="1">
      <c r="A5" s="28"/>
      <c r="B5" s="122" t="s">
        <v>28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K5" s="116" t="s">
        <v>24</v>
      </c>
      <c r="AL5" s="117"/>
      <c r="AM5" s="117"/>
      <c r="AN5" s="117"/>
      <c r="AO5" s="107" t="str">
        <f>DATA!H3</f>
        <v>例２－２</v>
      </c>
      <c r="AP5" s="107"/>
      <c r="AQ5" s="107"/>
      <c r="AR5" s="107"/>
      <c r="AS5" s="107"/>
      <c r="AT5" s="107"/>
      <c r="AU5" s="107"/>
      <c r="AV5" s="107"/>
      <c r="AW5" s="108"/>
      <c r="AX5" s="29"/>
    </row>
    <row r="6" spans="1:50" ht="13.5" customHeight="1">
      <c r="A6" s="28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K6" s="118"/>
      <c r="AL6" s="119"/>
      <c r="AM6" s="119"/>
      <c r="AN6" s="119"/>
      <c r="AO6" s="109"/>
      <c r="AP6" s="109"/>
      <c r="AQ6" s="109"/>
      <c r="AR6" s="109"/>
      <c r="AS6" s="109"/>
      <c r="AT6" s="109"/>
      <c r="AU6" s="109"/>
      <c r="AV6" s="109"/>
      <c r="AW6" s="110"/>
      <c r="AX6" s="29"/>
    </row>
    <row r="7" spans="1:50" ht="14.25" customHeight="1">
      <c r="A7" s="28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K7" s="118" t="s">
        <v>29</v>
      </c>
      <c r="AL7" s="119"/>
      <c r="AM7" s="119"/>
      <c r="AN7" s="119"/>
      <c r="AO7" s="109" t="str">
        <f>DATA!G3</f>
        <v>例２</v>
      </c>
      <c r="AP7" s="109"/>
      <c r="AQ7" s="109"/>
      <c r="AR7" s="109"/>
      <c r="AS7" s="109"/>
      <c r="AT7" s="109"/>
      <c r="AU7" s="109"/>
      <c r="AV7" s="109"/>
      <c r="AW7" s="110"/>
      <c r="AX7" s="29"/>
    </row>
    <row r="8" spans="1:50" ht="14.25" customHeight="1">
      <c r="A8" s="2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K8" s="118"/>
      <c r="AL8" s="119"/>
      <c r="AM8" s="119"/>
      <c r="AN8" s="119"/>
      <c r="AO8" s="109"/>
      <c r="AP8" s="109"/>
      <c r="AQ8" s="109"/>
      <c r="AR8" s="109"/>
      <c r="AS8" s="109"/>
      <c r="AT8" s="109"/>
      <c r="AU8" s="109"/>
      <c r="AV8" s="109"/>
      <c r="AW8" s="110"/>
      <c r="AX8" s="29"/>
    </row>
    <row r="9" spans="1:50" ht="13.5" customHeight="1">
      <c r="A9" s="2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K9" s="118" t="s">
        <v>25</v>
      </c>
      <c r="AL9" s="119"/>
      <c r="AM9" s="119"/>
      <c r="AN9" s="119"/>
      <c r="AO9" s="111">
        <f>DATA!I3</f>
        <v>40606</v>
      </c>
      <c r="AP9" s="111"/>
      <c r="AQ9" s="111"/>
      <c r="AR9" s="111"/>
      <c r="AS9" s="111"/>
      <c r="AT9" s="111"/>
      <c r="AU9" s="111"/>
      <c r="AV9" s="111"/>
      <c r="AW9" s="112"/>
      <c r="AX9" s="29"/>
    </row>
    <row r="10" spans="1:50" ht="13.5" customHeight="1">
      <c r="A10" s="2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AK10" s="120"/>
      <c r="AL10" s="121"/>
      <c r="AM10" s="121"/>
      <c r="AN10" s="121"/>
      <c r="AO10" s="113"/>
      <c r="AP10" s="113"/>
      <c r="AQ10" s="113"/>
      <c r="AR10" s="113"/>
      <c r="AS10" s="113"/>
      <c r="AT10" s="113"/>
      <c r="AU10" s="113"/>
      <c r="AV10" s="113"/>
      <c r="AW10" s="114"/>
      <c r="AX10" s="29"/>
    </row>
    <row r="11" spans="1:50" ht="13.5">
      <c r="A11" s="2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9"/>
    </row>
    <row r="12" spans="1:50" ht="20.25">
      <c r="A12" s="28"/>
      <c r="B12" s="2"/>
      <c r="C12" s="2"/>
      <c r="D12" s="2"/>
      <c r="AC12" s="115" t="s">
        <v>70</v>
      </c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29"/>
    </row>
    <row r="13" spans="1:50" ht="15.75">
      <c r="A13" s="28"/>
      <c r="B13" s="2"/>
      <c r="C13" s="2"/>
      <c r="D13" s="2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29"/>
    </row>
    <row r="14" spans="1:50" ht="13.5">
      <c r="A14" s="28"/>
      <c r="B14" s="2"/>
      <c r="C14" s="2"/>
      <c r="D14" s="2"/>
      <c r="Z14" s="2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29"/>
    </row>
    <row r="15" spans="1:50" ht="13.5">
      <c r="A15" s="28"/>
      <c r="B15" s="2"/>
      <c r="C15" s="2"/>
      <c r="D15" s="2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29"/>
    </row>
    <row r="16" spans="1:50" ht="13.5">
      <c r="A16" s="28"/>
      <c r="B16" s="2"/>
      <c r="C16" s="2"/>
      <c r="D16" s="2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29"/>
    </row>
    <row r="17" spans="1:50" ht="13.5">
      <c r="A17" s="28"/>
      <c r="B17" s="2"/>
      <c r="C17" s="2"/>
      <c r="D17" s="2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29"/>
    </row>
    <row r="18" spans="1:50" ht="13.5">
      <c r="A18" s="28"/>
      <c r="B18" s="2"/>
      <c r="C18" s="2"/>
      <c r="D18" s="2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29"/>
    </row>
    <row r="19" spans="1:50" ht="13.5">
      <c r="A19" s="28"/>
      <c r="B19" s="2"/>
      <c r="C19" s="2"/>
      <c r="D19" s="2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29"/>
    </row>
    <row r="20" spans="1:50" ht="13.5">
      <c r="A20" s="28"/>
      <c r="B20" s="2"/>
      <c r="C20" s="2"/>
      <c r="D20" s="2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29"/>
    </row>
    <row r="21" spans="1:50" ht="13.5">
      <c r="A21" s="28"/>
      <c r="B21" s="2"/>
      <c r="C21" s="2"/>
      <c r="D21" s="2"/>
      <c r="Z21" s="2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29"/>
    </row>
    <row r="22" spans="1:50" ht="13.5">
      <c r="A22" s="28"/>
      <c r="B22" s="2"/>
      <c r="C22" s="2"/>
      <c r="D22" s="2"/>
      <c r="Z22" s="2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29"/>
    </row>
    <row r="23" spans="1:50" ht="13.5">
      <c r="A23" s="28"/>
      <c r="B23" s="2"/>
      <c r="C23" s="2"/>
      <c r="Z23" s="2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29"/>
    </row>
    <row r="24" spans="1:50" ht="13.5">
      <c r="A24" s="28"/>
      <c r="B24" s="2"/>
      <c r="C24" s="2"/>
      <c r="Z24" s="2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29"/>
    </row>
    <row r="25" spans="1:50" ht="13.5">
      <c r="A25" s="28"/>
      <c r="B25" s="2"/>
      <c r="C25" s="2"/>
      <c r="Z25" s="2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29"/>
    </row>
    <row r="26" spans="1:50" ht="13.5">
      <c r="A26" s="28"/>
      <c r="B26" s="2"/>
      <c r="C26" s="2"/>
      <c r="Z26" s="2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29"/>
    </row>
    <row r="27" spans="1:50" ht="13.5">
      <c r="A27" s="28"/>
      <c r="B27" s="2"/>
      <c r="C27" s="2"/>
      <c r="Z27" s="2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29"/>
    </row>
    <row r="28" spans="1:50" ht="13.5">
      <c r="A28" s="28"/>
      <c r="B28" s="2"/>
      <c r="C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9"/>
    </row>
    <row r="29" spans="1:50" ht="13.5">
      <c r="A29" s="28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6" t="s">
        <v>44</v>
      </c>
      <c r="R29" s="56"/>
      <c r="S29" s="57"/>
      <c r="T29" s="97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56" t="s">
        <v>44</v>
      </c>
      <c r="AF29" s="56"/>
      <c r="AG29" s="56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101"/>
      <c r="AX29" s="29"/>
    </row>
    <row r="30" spans="1:50" ht="13.5">
      <c r="A30" s="28"/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8"/>
      <c r="R30" s="58"/>
      <c r="S30" s="59"/>
      <c r="T30" s="99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58"/>
      <c r="AF30" s="58"/>
      <c r="AG30" s="58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102"/>
      <c r="AX30" s="29"/>
    </row>
    <row r="31" spans="1:50" ht="13.5">
      <c r="A31" s="28"/>
      <c r="B31" s="84" t="s">
        <v>50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91">
        <f>DATA!C2*0.6+20</f>
        <v>68.8</v>
      </c>
      <c r="R31" s="91"/>
      <c r="S31" s="92"/>
      <c r="T31" s="60" t="s">
        <v>69</v>
      </c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85">
        <f>DATA!E2*0.6+20</f>
        <v>68</v>
      </c>
      <c r="AF31" s="85"/>
      <c r="AG31" s="85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8"/>
      <c r="AX31" s="29"/>
    </row>
    <row r="32" spans="1:50" ht="13.5">
      <c r="A32" s="28"/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91"/>
      <c r="R32" s="91"/>
      <c r="S32" s="92"/>
      <c r="T32" s="60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85"/>
      <c r="AF32" s="85"/>
      <c r="AG32" s="85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8"/>
      <c r="AX32" s="29"/>
    </row>
    <row r="33" spans="1:50" ht="13.5">
      <c r="A33" s="28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91"/>
      <c r="R33" s="91"/>
      <c r="S33" s="92"/>
      <c r="T33" s="60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85"/>
      <c r="AF33" s="85"/>
      <c r="AG33" s="85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8"/>
      <c r="AX33" s="29"/>
    </row>
    <row r="34" spans="1:50" ht="13.5">
      <c r="A34" s="28"/>
      <c r="B34" s="69" t="s">
        <v>45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91"/>
      <c r="R34" s="91"/>
      <c r="S34" s="92"/>
      <c r="T34" s="60" t="s">
        <v>68</v>
      </c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85">
        <f>DATA!E3*0.6+20</f>
        <v>60.8</v>
      </c>
      <c r="AF34" s="85"/>
      <c r="AG34" s="85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8"/>
      <c r="AX34" s="29"/>
    </row>
    <row r="35" spans="1:50" ht="13.5">
      <c r="A35" s="28"/>
      <c r="B35" s="72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91"/>
      <c r="R35" s="91"/>
      <c r="S35" s="92"/>
      <c r="T35" s="60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85"/>
      <c r="AF35" s="85"/>
      <c r="AG35" s="85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8"/>
      <c r="AX35" s="29"/>
    </row>
    <row r="36" spans="1:50" ht="13.5">
      <c r="A36" s="28"/>
      <c r="B36" s="72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91"/>
      <c r="R36" s="91"/>
      <c r="S36" s="92"/>
      <c r="T36" s="60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85"/>
      <c r="AF36" s="85"/>
      <c r="AG36" s="85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8"/>
      <c r="AX36" s="29"/>
    </row>
    <row r="37" spans="1:50" ht="13.5">
      <c r="A37" s="28"/>
      <c r="B37" s="72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91"/>
      <c r="R37" s="91"/>
      <c r="S37" s="92"/>
      <c r="T37" s="60" t="s">
        <v>67</v>
      </c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85">
        <f>DATA!E4*0.6+20</f>
        <v>77.6</v>
      </c>
      <c r="AF37" s="85"/>
      <c r="AG37" s="85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8"/>
      <c r="AX37" s="29"/>
    </row>
    <row r="38" spans="1:50" ht="13.5">
      <c r="A38" s="28"/>
      <c r="B38" s="72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91"/>
      <c r="R38" s="91"/>
      <c r="S38" s="92"/>
      <c r="T38" s="60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85"/>
      <c r="AF38" s="85"/>
      <c r="AG38" s="85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8"/>
      <c r="AX38" s="29"/>
    </row>
    <row r="39" spans="1:50" ht="13.5">
      <c r="A39" s="28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3"/>
      <c r="Q39" s="91"/>
      <c r="R39" s="91"/>
      <c r="S39" s="92"/>
      <c r="T39" s="60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85"/>
      <c r="AF39" s="85"/>
      <c r="AG39" s="85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8"/>
      <c r="AX39" s="29"/>
    </row>
    <row r="40" spans="1:50" ht="13.5">
      <c r="A40" s="28"/>
      <c r="B40" s="60" t="s">
        <v>51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91">
        <f>DATA!C3*0.6+20</f>
        <v>56</v>
      </c>
      <c r="R40" s="91"/>
      <c r="S40" s="92"/>
      <c r="T40" s="95" t="s">
        <v>66</v>
      </c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5">
        <f>DATA!E5*0.6+20</f>
        <v>60.8</v>
      </c>
      <c r="AF40" s="85"/>
      <c r="AG40" s="85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8"/>
      <c r="AX40" s="29"/>
    </row>
    <row r="41" spans="1:50" ht="13.5">
      <c r="A41" s="28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91"/>
      <c r="R41" s="91"/>
      <c r="S41" s="92"/>
      <c r="T41" s="95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5"/>
      <c r="AF41" s="85"/>
      <c r="AG41" s="85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8"/>
      <c r="AX41" s="29"/>
    </row>
    <row r="42" spans="1:50" ht="13.5">
      <c r="A42" s="28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91"/>
      <c r="R42" s="91"/>
      <c r="S42" s="92"/>
      <c r="T42" s="95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5"/>
      <c r="AF42" s="85"/>
      <c r="AG42" s="85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8"/>
      <c r="AX42" s="29"/>
    </row>
    <row r="43" spans="1:50" ht="13.5">
      <c r="A43" s="28"/>
      <c r="B43" s="69" t="s">
        <v>46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1"/>
      <c r="Q43" s="91"/>
      <c r="R43" s="91"/>
      <c r="S43" s="92"/>
      <c r="T43" s="95" t="s">
        <v>65</v>
      </c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85">
        <f>DATA!E6*0.6+20</f>
        <v>41.599999999999994</v>
      </c>
      <c r="AF43" s="85"/>
      <c r="AG43" s="85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8"/>
      <c r="AX43" s="29"/>
    </row>
    <row r="44" spans="1:50" ht="13.5">
      <c r="A44" s="28"/>
      <c r="B44" s="72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  <c r="Q44" s="91"/>
      <c r="R44" s="91"/>
      <c r="S44" s="92"/>
      <c r="T44" s="95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85"/>
      <c r="AF44" s="85"/>
      <c r="AG44" s="85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8"/>
      <c r="AX44" s="29"/>
    </row>
    <row r="45" spans="1:50" ht="13.5">
      <c r="A45" s="28"/>
      <c r="B45" s="72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1"/>
      <c r="Q45" s="91"/>
      <c r="R45" s="91"/>
      <c r="S45" s="92"/>
      <c r="T45" s="95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85"/>
      <c r="AF45" s="85"/>
      <c r="AG45" s="85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8"/>
      <c r="AX45" s="29"/>
    </row>
    <row r="46" spans="1:50" ht="13.5">
      <c r="A46" s="28"/>
      <c r="B46" s="72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91"/>
      <c r="R46" s="91"/>
      <c r="S46" s="92"/>
      <c r="T46" s="95" t="s">
        <v>64</v>
      </c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85">
        <f>DATA!E7*0.6+20</f>
        <v>65.6</v>
      </c>
      <c r="AF46" s="85"/>
      <c r="AG46" s="85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8"/>
      <c r="AX46" s="29"/>
    </row>
    <row r="47" spans="1:50" ht="13.5">
      <c r="A47" s="28"/>
      <c r="B47" s="72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91"/>
      <c r="R47" s="91"/>
      <c r="S47" s="92"/>
      <c r="T47" s="95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8"/>
      <c r="AX47" s="29"/>
    </row>
    <row r="48" spans="1:50" ht="13.5">
      <c r="A48" s="28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3"/>
      <c r="Q48" s="91"/>
      <c r="R48" s="91"/>
      <c r="S48" s="92"/>
      <c r="T48" s="95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85"/>
      <c r="AF48" s="85"/>
      <c r="AG48" s="85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8"/>
      <c r="AX48" s="29"/>
    </row>
    <row r="49" spans="1:50" ht="13.5">
      <c r="A49" s="28"/>
      <c r="B49" s="60" t="s">
        <v>52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91">
        <f>DATA!C4*0.6+20</f>
        <v>44.8</v>
      </c>
      <c r="R49" s="91"/>
      <c r="S49" s="92"/>
      <c r="T49" s="95" t="s">
        <v>63</v>
      </c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85">
        <f>DATA!E8*0.6+20</f>
        <v>46.4</v>
      </c>
      <c r="AF49" s="85"/>
      <c r="AG49" s="85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8"/>
      <c r="AX49" s="29"/>
    </row>
    <row r="50" spans="1:50" ht="13.5">
      <c r="A50" s="28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91"/>
      <c r="R50" s="91"/>
      <c r="S50" s="92"/>
      <c r="T50" s="95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85"/>
      <c r="AF50" s="85"/>
      <c r="AG50" s="85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8"/>
      <c r="AX50" s="29"/>
    </row>
    <row r="51" spans="1:50" ht="13.5">
      <c r="A51" s="28"/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91"/>
      <c r="R51" s="91"/>
      <c r="S51" s="92"/>
      <c r="T51" s="95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85"/>
      <c r="AF51" s="85"/>
      <c r="AG51" s="85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8"/>
      <c r="AX51" s="29"/>
    </row>
    <row r="52" spans="1:50" ht="13.5">
      <c r="A52" s="28"/>
      <c r="B52" s="69" t="s">
        <v>47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7"/>
      <c r="Q52" s="91"/>
      <c r="R52" s="91"/>
      <c r="S52" s="92"/>
      <c r="T52" s="95" t="s">
        <v>62</v>
      </c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85">
        <f>DATA!E9*0.6+20</f>
        <v>53.6</v>
      </c>
      <c r="AF52" s="85"/>
      <c r="AG52" s="85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8"/>
      <c r="AX52" s="29"/>
    </row>
    <row r="53" spans="1:50" ht="13.5">
      <c r="A53" s="28"/>
      <c r="B53" s="69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91"/>
      <c r="R53" s="91"/>
      <c r="S53" s="92"/>
      <c r="T53" s="95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85"/>
      <c r="AF53" s="85"/>
      <c r="AG53" s="85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8"/>
      <c r="AX53" s="29"/>
    </row>
    <row r="54" spans="1:50" ht="13.5">
      <c r="A54" s="28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7"/>
      <c r="Q54" s="91"/>
      <c r="R54" s="91"/>
      <c r="S54" s="92"/>
      <c r="T54" s="95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85"/>
      <c r="AF54" s="85"/>
      <c r="AG54" s="85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8"/>
      <c r="AX54" s="29"/>
    </row>
    <row r="55" spans="1:50" ht="13.5">
      <c r="A55" s="28"/>
      <c r="B55" s="69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7"/>
      <c r="Q55" s="91"/>
      <c r="R55" s="91"/>
      <c r="S55" s="92"/>
      <c r="T55" s="95" t="s">
        <v>61</v>
      </c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85">
        <f>DATA!E10*0.6+20</f>
        <v>34.4</v>
      </c>
      <c r="AF55" s="85"/>
      <c r="AG55" s="85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8"/>
      <c r="AX55" s="29"/>
    </row>
    <row r="56" spans="1:50" ht="13.5">
      <c r="A56" s="28"/>
      <c r="B56" s="69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7"/>
      <c r="Q56" s="91"/>
      <c r="R56" s="91"/>
      <c r="S56" s="92"/>
      <c r="T56" s="95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85"/>
      <c r="AF56" s="85"/>
      <c r="AG56" s="85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8"/>
      <c r="AX56" s="29"/>
    </row>
    <row r="57" spans="1:50" ht="13.5">
      <c r="A57" s="28"/>
      <c r="B57" s="78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80"/>
      <c r="Q57" s="91"/>
      <c r="R57" s="91"/>
      <c r="S57" s="92"/>
      <c r="T57" s="95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85"/>
      <c r="AF57" s="85"/>
      <c r="AG57" s="85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8"/>
      <c r="AX57" s="29"/>
    </row>
    <row r="58" spans="1:50" ht="13.5">
      <c r="A58" s="28"/>
      <c r="B58" s="60" t="s">
        <v>53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91">
        <f>DATA!C5*0.6+20</f>
        <v>62.4</v>
      </c>
      <c r="R58" s="91"/>
      <c r="S58" s="92"/>
      <c r="T58" s="95" t="s">
        <v>60</v>
      </c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85">
        <f>DATA!E11*0.6+20</f>
        <v>70.4</v>
      </c>
      <c r="AF58" s="85"/>
      <c r="AG58" s="85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8"/>
      <c r="AX58" s="29"/>
    </row>
    <row r="59" spans="1:50" ht="13.5">
      <c r="A59" s="28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91"/>
      <c r="R59" s="91"/>
      <c r="S59" s="92"/>
      <c r="T59" s="95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85"/>
      <c r="AF59" s="85"/>
      <c r="AG59" s="85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8"/>
      <c r="AX59" s="29"/>
    </row>
    <row r="60" spans="1:50" ht="13.5">
      <c r="A60" s="28"/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91"/>
      <c r="R60" s="91"/>
      <c r="S60" s="92"/>
      <c r="T60" s="95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85"/>
      <c r="AF60" s="85"/>
      <c r="AG60" s="85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8"/>
      <c r="AX60" s="29"/>
    </row>
    <row r="61" spans="1:50" ht="13.5">
      <c r="A61" s="28"/>
      <c r="B61" s="69" t="s">
        <v>48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1"/>
      <c r="Q61" s="91"/>
      <c r="R61" s="91"/>
      <c r="S61" s="92"/>
      <c r="T61" s="95" t="s">
        <v>59</v>
      </c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85">
        <f>DATA!E12*0.6+20</f>
        <v>53.6</v>
      </c>
      <c r="AF61" s="85"/>
      <c r="AG61" s="85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8"/>
      <c r="AX61" s="29"/>
    </row>
    <row r="62" spans="1:50" ht="13.5">
      <c r="A62" s="28"/>
      <c r="B62" s="72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1"/>
      <c r="Q62" s="91"/>
      <c r="R62" s="91"/>
      <c r="S62" s="92"/>
      <c r="T62" s="95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85"/>
      <c r="AF62" s="85"/>
      <c r="AG62" s="85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8"/>
      <c r="AX62" s="29"/>
    </row>
    <row r="63" spans="1:50" ht="13.5">
      <c r="A63" s="28"/>
      <c r="B63" s="72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1"/>
      <c r="Q63" s="91"/>
      <c r="R63" s="91"/>
      <c r="S63" s="92"/>
      <c r="T63" s="95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85"/>
      <c r="AF63" s="85"/>
      <c r="AG63" s="85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8"/>
      <c r="AX63" s="29"/>
    </row>
    <row r="64" spans="1:50" ht="13.5">
      <c r="A64" s="28"/>
      <c r="B64" s="72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  <c r="Q64" s="91"/>
      <c r="R64" s="91"/>
      <c r="S64" s="92"/>
      <c r="T64" s="95" t="s">
        <v>58</v>
      </c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85">
        <f>DATA!E13*0.6+20</f>
        <v>63.199999999999996</v>
      </c>
      <c r="AF64" s="85"/>
      <c r="AG64" s="85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8"/>
      <c r="AX64" s="29"/>
    </row>
    <row r="65" spans="1:50" ht="13.5">
      <c r="A65" s="28"/>
      <c r="B65" s="72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1"/>
      <c r="Q65" s="91"/>
      <c r="R65" s="91"/>
      <c r="S65" s="92"/>
      <c r="T65" s="95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85"/>
      <c r="AF65" s="85"/>
      <c r="AG65" s="85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8"/>
      <c r="AX65" s="29"/>
    </row>
    <row r="66" spans="1:50" ht="13.5">
      <c r="A66" s="28"/>
      <c r="B66" s="81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3"/>
      <c r="Q66" s="91"/>
      <c r="R66" s="91"/>
      <c r="S66" s="92"/>
      <c r="T66" s="95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85"/>
      <c r="AF66" s="85"/>
      <c r="AG66" s="85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8"/>
      <c r="AX66" s="29"/>
    </row>
    <row r="67" spans="1:50" ht="13.5">
      <c r="A67" s="28"/>
      <c r="B67" s="60" t="s">
        <v>54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91">
        <f>DATA!C6*0.6+20</f>
        <v>51.2</v>
      </c>
      <c r="R67" s="91"/>
      <c r="S67" s="92"/>
      <c r="T67" s="95" t="s">
        <v>57</v>
      </c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85">
        <f>DATA!E14*0.6+20</f>
        <v>29.6</v>
      </c>
      <c r="AF67" s="85"/>
      <c r="AG67" s="85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8"/>
      <c r="AX67" s="29"/>
    </row>
    <row r="68" spans="1:50" ht="13.5">
      <c r="A68" s="28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91"/>
      <c r="R68" s="91"/>
      <c r="S68" s="92"/>
      <c r="T68" s="95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85"/>
      <c r="AF68" s="85"/>
      <c r="AG68" s="85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8"/>
      <c r="AX68" s="29"/>
    </row>
    <row r="69" spans="1:50" ht="13.5">
      <c r="A69" s="28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91"/>
      <c r="R69" s="91"/>
      <c r="S69" s="92"/>
      <c r="T69" s="95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85"/>
      <c r="AF69" s="85"/>
      <c r="AG69" s="85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8"/>
      <c r="AX69" s="29"/>
    </row>
    <row r="70" spans="1:50" ht="13.5">
      <c r="A70" s="28"/>
      <c r="B70" s="69" t="s">
        <v>49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91"/>
      <c r="R70" s="91"/>
      <c r="S70" s="92"/>
      <c r="T70" s="95" t="s">
        <v>56</v>
      </c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85">
        <f>DATA!E15*0.6+20</f>
        <v>53.6</v>
      </c>
      <c r="AF70" s="85"/>
      <c r="AG70" s="85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8"/>
      <c r="AX70" s="29"/>
    </row>
    <row r="71" spans="1:50" ht="13.5">
      <c r="A71" s="28"/>
      <c r="B71" s="72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91"/>
      <c r="R71" s="91"/>
      <c r="S71" s="92"/>
      <c r="T71" s="95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85"/>
      <c r="AF71" s="85"/>
      <c r="AG71" s="85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8"/>
      <c r="AX71" s="29"/>
    </row>
    <row r="72" spans="1:50" ht="13.5">
      <c r="A72" s="28"/>
      <c r="B72" s="72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91"/>
      <c r="R72" s="91"/>
      <c r="S72" s="92"/>
      <c r="T72" s="95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85"/>
      <c r="AF72" s="85"/>
      <c r="AG72" s="85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8"/>
      <c r="AX72" s="29"/>
    </row>
    <row r="73" spans="1:50" ht="13.5">
      <c r="A73" s="28"/>
      <c r="B73" s="72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91"/>
      <c r="R73" s="91"/>
      <c r="S73" s="92"/>
      <c r="T73" s="95" t="s">
        <v>55</v>
      </c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85">
        <f>DATA!E16*0.6+20</f>
        <v>70.4</v>
      </c>
      <c r="AF73" s="85"/>
      <c r="AG73" s="85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8"/>
      <c r="AX73" s="29"/>
    </row>
    <row r="74" spans="1:50" ht="13.5">
      <c r="A74" s="28"/>
      <c r="B74" s="72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91"/>
      <c r="R74" s="91"/>
      <c r="S74" s="92"/>
      <c r="T74" s="95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85"/>
      <c r="AF74" s="85"/>
      <c r="AG74" s="85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8"/>
      <c r="AX74" s="29"/>
    </row>
    <row r="75" spans="1:50" ht="13.5">
      <c r="A75" s="28"/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93"/>
      <c r="R75" s="93"/>
      <c r="S75" s="94"/>
      <c r="T75" s="105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86"/>
      <c r="AF75" s="86"/>
      <c r="AG75" s="86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90"/>
      <c r="AX75" s="29"/>
    </row>
    <row r="76" spans="1:50" ht="13.5">
      <c r="A76" s="2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9"/>
    </row>
    <row r="77" spans="1:50" ht="13.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2"/>
    </row>
    <row r="78" spans="1:50" ht="13.5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4">
        <f ca="1">TODAY()</f>
        <v>40659</v>
      </c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</row>
    <row r="79" spans="1:50" ht="13.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</row>
    <row r="80" spans="1:50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</sheetData>
  <sheetProtection/>
  <mergeCells count="78">
    <mergeCell ref="AC12:AW13"/>
    <mergeCell ref="AK5:AN6"/>
    <mergeCell ref="AK7:AN8"/>
    <mergeCell ref="AK9:AN10"/>
    <mergeCell ref="B5:AH7"/>
    <mergeCell ref="AF1:AL2"/>
    <mergeCell ref="AM1:AX2"/>
    <mergeCell ref="T73:AD75"/>
    <mergeCell ref="T43:AD45"/>
    <mergeCell ref="AO5:AW6"/>
    <mergeCell ref="AO7:AW8"/>
    <mergeCell ref="AO9:AW10"/>
    <mergeCell ref="AH31:AW33"/>
    <mergeCell ref="AH34:AW36"/>
    <mergeCell ref="AE37:AG39"/>
    <mergeCell ref="AC14:AW27"/>
    <mergeCell ref="T31:AD33"/>
    <mergeCell ref="AE31:AG33"/>
    <mergeCell ref="T34:AD36"/>
    <mergeCell ref="AE34:AG36"/>
    <mergeCell ref="T29:AD30"/>
    <mergeCell ref="AE29:AG30"/>
    <mergeCell ref="AH29:AW30"/>
    <mergeCell ref="T37:AD39"/>
    <mergeCell ref="AH43:AW45"/>
    <mergeCell ref="T46:AD48"/>
    <mergeCell ref="AE46:AG48"/>
    <mergeCell ref="AH46:AW48"/>
    <mergeCell ref="AH37:AW39"/>
    <mergeCell ref="AE43:AG45"/>
    <mergeCell ref="T40:AD42"/>
    <mergeCell ref="AE40:AG42"/>
    <mergeCell ref="AH40:AW42"/>
    <mergeCell ref="AH49:AW51"/>
    <mergeCell ref="T52:AD54"/>
    <mergeCell ref="AE52:AG54"/>
    <mergeCell ref="AH52:AW54"/>
    <mergeCell ref="T49:AD51"/>
    <mergeCell ref="AE49:AG51"/>
    <mergeCell ref="AE61:AG63"/>
    <mergeCell ref="T67:AD69"/>
    <mergeCell ref="AE67:AG69"/>
    <mergeCell ref="AH55:AW57"/>
    <mergeCell ref="T58:AD60"/>
    <mergeCell ref="AE58:AG60"/>
    <mergeCell ref="AH58:AW60"/>
    <mergeCell ref="T55:AD57"/>
    <mergeCell ref="AE55:AG57"/>
    <mergeCell ref="Q67:S75"/>
    <mergeCell ref="AH67:AW69"/>
    <mergeCell ref="T70:AD72"/>
    <mergeCell ref="AE70:AG72"/>
    <mergeCell ref="AH70:AW72"/>
    <mergeCell ref="AH61:AW63"/>
    <mergeCell ref="T64:AD66"/>
    <mergeCell ref="AE64:AG66"/>
    <mergeCell ref="AH64:AW66"/>
    <mergeCell ref="T61:AD63"/>
    <mergeCell ref="B31:P33"/>
    <mergeCell ref="B34:P39"/>
    <mergeCell ref="B40:P42"/>
    <mergeCell ref="B43:P48"/>
    <mergeCell ref="AE73:AG75"/>
    <mergeCell ref="AH73:AW75"/>
    <mergeCell ref="Q31:S39"/>
    <mergeCell ref="Q40:S48"/>
    <mergeCell ref="Q49:S57"/>
    <mergeCell ref="Q58:S66"/>
    <mergeCell ref="B29:P30"/>
    <mergeCell ref="Q29:S30"/>
    <mergeCell ref="B49:P51"/>
    <mergeCell ref="AL78:AX79"/>
    <mergeCell ref="A78:AK79"/>
    <mergeCell ref="B67:P69"/>
    <mergeCell ref="B70:P75"/>
    <mergeCell ref="B52:P57"/>
    <mergeCell ref="B58:P60"/>
    <mergeCell ref="B61:P6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sano</dc:creator>
  <cp:keywords/>
  <dc:description/>
  <cp:lastModifiedBy>kuniko akahane</cp:lastModifiedBy>
  <cp:lastPrinted>2010-12-04T04:14:20Z</cp:lastPrinted>
  <dcterms:created xsi:type="dcterms:W3CDTF">2010-10-12T08:01:42Z</dcterms:created>
  <dcterms:modified xsi:type="dcterms:W3CDTF">2011-04-26T04:42:49Z</dcterms:modified>
  <cp:category/>
  <cp:version/>
  <cp:contentType/>
  <cp:contentStatus/>
</cp:coreProperties>
</file>